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Ипакчи Тонг савдо комплекси\К-К йигилиш карорлари 2026  йил\"/>
    </mc:Choice>
  </mc:AlternateContent>
  <bookViews>
    <workbookView xWindow="-105" yWindow="-105" windowWidth="23250" windowHeight="12570" tabRatio="997" activeTab="5"/>
  </bookViews>
  <sheets>
    <sheet name="Титул" sheetId="1" r:id="rId1"/>
    <sheet name="Фаолият тўгрисида маълумотлар" sheetId="2" r:id="rId2"/>
    <sheet name="титул_баланс" sheetId="4" r:id="rId3"/>
    <sheet name="Актив" sheetId="5" r:id="rId4"/>
    <sheet name="Пассив" sheetId="6" r:id="rId5"/>
    <sheet name="молиявий натижа титули" sheetId="7" r:id="rId6"/>
    <sheet name="молиявий натижа" sheetId="8" r:id="rId7"/>
    <sheet name="бюджетга_туловлар" sheetId="9" r:id="rId8"/>
  </sheets>
  <calcPr calcId="181029"/>
</workbook>
</file>

<file path=xl/calcChain.xml><?xml version="1.0" encoding="utf-8"?>
<calcChain xmlns="http://schemas.openxmlformats.org/spreadsheetml/2006/main">
  <c r="F51" i="5" l="1"/>
  <c r="F52" i="5"/>
  <c r="F45" i="6"/>
  <c r="F46" i="6"/>
  <c r="D28" i="6" l="1"/>
  <c r="D8" i="5"/>
  <c r="D24" i="5" s="1"/>
  <c r="D45" i="5"/>
  <c r="D12" i="6" l="1"/>
  <c r="C25" i="9" l="1"/>
  <c r="D25" i="9"/>
  <c r="D14" i="6" l="1"/>
  <c r="D20" i="8" l="1"/>
  <c r="E14" i="8"/>
  <c r="D7" i="8"/>
  <c r="C14" i="8"/>
  <c r="F7" i="8"/>
  <c r="F6" i="8"/>
  <c r="E6" i="8"/>
  <c r="D6" i="8"/>
  <c r="C6" i="8"/>
  <c r="C27" i="6"/>
  <c r="C14" i="6"/>
  <c r="C12" i="6"/>
  <c r="D33" i="5"/>
  <c r="C33" i="5"/>
  <c r="D26" i="5"/>
  <c r="C26" i="5"/>
  <c r="D12" i="5"/>
  <c r="C12" i="5"/>
  <c r="C8" i="5"/>
  <c r="D53" i="5" l="1"/>
  <c r="E13" i="8"/>
  <c r="C46" i="6"/>
  <c r="C47" i="6" s="1"/>
  <c r="C53" i="5"/>
  <c r="C13" i="8"/>
  <c r="D13" i="8"/>
  <c r="F13" i="8"/>
  <c r="F25" i="8" l="1"/>
  <c r="D25" i="8"/>
  <c r="F27" i="8" l="1"/>
  <c r="E27" i="8"/>
  <c r="D27" i="8"/>
  <c r="F30" i="8" l="1"/>
  <c r="D30" i="8"/>
</calcChain>
</file>

<file path=xl/sharedStrings.xml><?xml version="1.0" encoding="utf-8"?>
<sst xmlns="http://schemas.openxmlformats.org/spreadsheetml/2006/main" count="445" uniqueCount="326">
  <si>
    <t>Согласовано</t>
  </si>
  <si>
    <t>с Государственным налоговым</t>
  </si>
  <si>
    <t>комитетом Республики Узбекистан</t>
  </si>
  <si>
    <t>ЙИЛЛИК ІИСОБОТ</t>
  </si>
  <si>
    <t>(корхона, ташкилот номи)</t>
  </si>
  <si>
    <t>фаолияти</t>
  </si>
  <si>
    <t>ГОДОВОЙ  ОТЧЕТ</t>
  </si>
  <si>
    <t>о деятельности</t>
  </si>
  <si>
    <t>(наименование предприятия, организации)</t>
  </si>
  <si>
    <t>ФАОЛИЯТ ТЎЈРИСИДА МАЪЛУМОТЛАР</t>
  </si>
  <si>
    <t xml:space="preserve"> </t>
  </si>
  <si>
    <t>(минг сўм іисобида)</t>
  </si>
  <si>
    <t>Ташкилот номи</t>
  </si>
  <si>
    <t>Маєоми</t>
  </si>
  <si>
    <t>Іисоб раєами №</t>
  </si>
  <si>
    <t>банк коди</t>
  </si>
  <si>
    <t>Валюта раєами №</t>
  </si>
  <si>
    <t xml:space="preserve">Фаолият тури </t>
  </si>
  <si>
    <r>
      <t>Іисобот даври учун сотишдан тушган фоиз</t>
    </r>
    <r>
      <rPr>
        <b/>
        <sz val="9"/>
        <color theme="1"/>
        <rFont val="Virtec Times New Roman Uz"/>
        <family val="1"/>
        <charset val="204"/>
      </rPr>
      <t xml:space="preserve"> </t>
    </r>
  </si>
  <si>
    <t xml:space="preserve">Лицензия раєами ва санаси </t>
  </si>
  <si>
    <t>Ким томонидан берилган</t>
  </si>
  <si>
    <t xml:space="preserve">   </t>
  </si>
  <si>
    <t>1. Корхона ишчилари сони:</t>
  </si>
  <si>
    <t>жумладан, ВМЖ</t>
  </si>
  <si>
    <t>2. Сотилган маісулот (ишлар, хизматлар)дан тушган соф фойда</t>
  </si>
  <si>
    <t xml:space="preserve">3. Ишлаб чиєариш таннархига киритилган харажатлар </t>
  </si>
  <si>
    <t>4. Давр харажатлари</t>
  </si>
  <si>
    <t>5. Солиєєа тортиладиган даромад (фойда)</t>
  </si>
  <si>
    <t>6. Ягона солиє тўлови</t>
  </si>
  <si>
    <t>7. Ягона ер солији</t>
  </si>
  <si>
    <t>8. Даромад (фойда) солији</t>
  </si>
  <si>
    <t>9. Єўшимча єиймат солији</t>
  </si>
  <si>
    <t>11. Дивидендлар ва фоизлар солији</t>
  </si>
  <si>
    <t>12. Ер солији</t>
  </si>
  <si>
    <t>13. Мол-мулк солији</t>
  </si>
  <si>
    <t>14. Акциз солији</t>
  </si>
  <si>
    <t>15. Ер остидан фойдаланганлик учун солиє</t>
  </si>
  <si>
    <t>16. Сув ресурсларидан фойдаланганлик учун солиє</t>
  </si>
  <si>
    <t>17. Ободонлаштириш ва ижтимоий инфратузилмани ривожлантириш учун солиє</t>
  </si>
  <si>
    <t>18. Меінатга іає тўлаш фонди</t>
  </si>
  <si>
    <t>Жами</t>
  </si>
  <si>
    <r>
      <t xml:space="preserve"> </t>
    </r>
    <r>
      <rPr>
        <sz val="9"/>
        <color theme="1"/>
        <rFont val="Virtec Times New Roman Uz"/>
        <family val="1"/>
        <charset val="204"/>
      </rPr>
      <t>Ўриндошлар</t>
    </r>
  </si>
  <si>
    <t>19. Иш іаєидан ушлаб єолинадиган даромад солији</t>
  </si>
  <si>
    <t>20. МІТФдан 3,5% сујурта єўйилмалари</t>
  </si>
  <si>
    <t>21. МІТФдан 24% ягона ижтимоий тўлов</t>
  </si>
  <si>
    <t>22. Маісулот (ишлар, хизматлар)ни сотиш іажмидан 1% Пенсия жамјармасига ажратмалар</t>
  </si>
  <si>
    <t>23. Республика йўл фондига ажратмалар</t>
  </si>
  <si>
    <t>24. Мактаб таълимини ривожлантириш фондига ажратмалар</t>
  </si>
  <si>
    <t>М.Ў.</t>
  </si>
  <si>
    <t xml:space="preserve">Директор </t>
  </si>
  <si>
    <t xml:space="preserve">Бош бухгалтер </t>
  </si>
  <si>
    <t>Директор исм-шарифи</t>
  </si>
  <si>
    <t xml:space="preserve">иш тел. </t>
  </si>
  <si>
    <t>Бухгалтер исм-шарифи</t>
  </si>
  <si>
    <t>уй тел.</t>
  </si>
  <si>
    <t>(чорак, ярим йил, 9 ой, йил)</t>
  </si>
  <si>
    <t xml:space="preserve">10. ЎзР норезидентлари томонидан бажарилган ва кўрсатилган ишлар, хизматларга </t>
  </si>
  <si>
    <t>єўшимча єиймат солији</t>
  </si>
  <si>
    <t xml:space="preserve">Корхоналарнинг ишлаб чиєариш ва тижорат шохобчаларининг номи ва манзили </t>
  </si>
  <si>
    <t>Изоі</t>
  </si>
  <si>
    <t>Моддий жавобгар шахс исм-шарифи ва телефон раєами</t>
  </si>
  <si>
    <t>Асосий воситалар:</t>
  </si>
  <si>
    <t>Номоддий активлар:</t>
  </si>
  <si>
    <t>010</t>
  </si>
  <si>
    <t>011</t>
  </si>
  <si>
    <t>012</t>
  </si>
  <si>
    <t>020</t>
  </si>
  <si>
    <t>021</t>
  </si>
  <si>
    <t>022</t>
  </si>
  <si>
    <t>030</t>
  </si>
  <si>
    <t>040</t>
  </si>
  <si>
    <t>050</t>
  </si>
  <si>
    <t>060</t>
  </si>
  <si>
    <t>070</t>
  </si>
  <si>
    <t>080</t>
  </si>
  <si>
    <t>090</t>
  </si>
  <si>
    <t>Узбекистон Республикаси Молия вазирлигининг</t>
  </si>
  <si>
    <t>БУХГАЛТЕРИЯ БАЛАНСИ 1-сонли шакл</t>
  </si>
  <si>
    <t>Кодлар</t>
  </si>
  <si>
    <t>БХУТ буйича 2-шакл</t>
  </si>
  <si>
    <t xml:space="preserve">Корхона, ташкилот </t>
  </si>
  <si>
    <t>КТУТ буйича</t>
  </si>
  <si>
    <t>Тармок</t>
  </si>
  <si>
    <t>ХХТУТ буйича</t>
  </si>
  <si>
    <t>Ташкилий-хукукий шакли</t>
  </si>
  <si>
    <t>ТХШТ буйича</t>
  </si>
  <si>
    <t>Мулкчилик шакли</t>
  </si>
  <si>
    <t>МШТ буйича</t>
  </si>
  <si>
    <t>Вазирлик, идора ва бошкалар</t>
  </si>
  <si>
    <t>ДБИБТ буйича</t>
  </si>
  <si>
    <t>Солик туловчининг идентификацион раками</t>
  </si>
  <si>
    <t>СТИР</t>
  </si>
  <si>
    <t>Худуд</t>
  </si>
  <si>
    <t>МХОБТ</t>
  </si>
  <si>
    <t>Манзил</t>
  </si>
  <si>
    <t>Жунатилган сана</t>
  </si>
  <si>
    <t>Улчов бирлиги</t>
  </si>
  <si>
    <t>кабул килинган сана</t>
  </si>
  <si>
    <t>Такдим килиш муддати</t>
  </si>
  <si>
    <t>Курсатгичлар номи</t>
  </si>
  <si>
    <t>Сатр коди</t>
  </si>
  <si>
    <t>Хисобот даври бошига</t>
  </si>
  <si>
    <t>Хисобот даври охирига</t>
  </si>
  <si>
    <t>Актив</t>
  </si>
  <si>
    <t>I.Узок муддатли активлар</t>
  </si>
  <si>
    <t>Бошлангич ( кайта тиклаш) киймати (0100,0300)</t>
  </si>
  <si>
    <t>Эскириш суммаси (0200)</t>
  </si>
  <si>
    <t>Колдик (баланс) киймати (сатр.010-011)</t>
  </si>
  <si>
    <t>Бошлангич киймати (0400)</t>
  </si>
  <si>
    <t>Эскириш суммаси (0500)</t>
  </si>
  <si>
    <t>олдик (баланс) киймати (сатр.020-021)</t>
  </si>
  <si>
    <t>Кимматли когозлар (0610)</t>
  </si>
  <si>
    <t>Шуъба хужалик жамиятларига инвестициялар (0620)</t>
  </si>
  <si>
    <t>Карам хужалик жамиятларига инвестициялар (0630)</t>
  </si>
  <si>
    <t>Чет эл капитали мавжуд булган корхоналарга инвестициялар (0640)</t>
  </si>
  <si>
    <t>Бошка узок муддатли инвестициялар (0690)</t>
  </si>
  <si>
    <t>урнатиладиган асбоб ускуналар (0700)</t>
  </si>
  <si>
    <t>Капитал куйилмалари (0800)</t>
  </si>
  <si>
    <t>100</t>
  </si>
  <si>
    <t>Узок муддатли дебиторлик карзлари (0910, 0920, 0930, 0940)</t>
  </si>
  <si>
    <t>110</t>
  </si>
  <si>
    <t>шундан: муддати утган</t>
  </si>
  <si>
    <t>111</t>
  </si>
  <si>
    <t>Узок муддатли кечиктирилган харажатлар (0950, 0960, 0990)</t>
  </si>
  <si>
    <t>120</t>
  </si>
  <si>
    <t>130</t>
  </si>
  <si>
    <t>II.Жорий активлар</t>
  </si>
  <si>
    <t>140</t>
  </si>
  <si>
    <t>Ишлаб чикариш захиралари (1000, 1100, 1500, 1600)</t>
  </si>
  <si>
    <t>150</t>
  </si>
  <si>
    <t>Тугалланмаган ишлаб чикариш (2000, 2100, 2300, 2700)</t>
  </si>
  <si>
    <t>160</t>
  </si>
  <si>
    <t>Тайёр махсулотлар (2800)</t>
  </si>
  <si>
    <t>170</t>
  </si>
  <si>
    <t>Товарлар (2900)</t>
  </si>
  <si>
    <t>180</t>
  </si>
  <si>
    <t>Келгуси давр харажати (3100)</t>
  </si>
  <si>
    <t>190</t>
  </si>
  <si>
    <t>Муддати узайтирилган харажатлар (3200)</t>
  </si>
  <si>
    <t>200</t>
  </si>
  <si>
    <t>210</t>
  </si>
  <si>
    <t>211</t>
  </si>
  <si>
    <t>220</t>
  </si>
  <si>
    <t>Ажратилган булинмаларнинг карзи (4110)</t>
  </si>
  <si>
    <t>230</t>
  </si>
  <si>
    <t>Шуъба ва карам хужалик жамиятларнинг карзи (4120)</t>
  </si>
  <si>
    <t>240</t>
  </si>
  <si>
    <t>Ходимларга берилган бунаклар (4200)</t>
  </si>
  <si>
    <t>250</t>
  </si>
  <si>
    <t>Мол етказиб берувчилар ва пудратчиларга берилган бунаклар (4300)</t>
  </si>
  <si>
    <t>260</t>
  </si>
  <si>
    <t>Бюджетга солик ва йигимлар буйича бунак туловлари (4400)</t>
  </si>
  <si>
    <t>270</t>
  </si>
  <si>
    <t>Максадли давлат жамгармалари ва сугурталар буйича бунак туловлари (4500)</t>
  </si>
  <si>
    <t>280</t>
  </si>
  <si>
    <t>Таъсисчиларнинг устав капиталига улушлари буйича карзи (4600)</t>
  </si>
  <si>
    <t>290</t>
  </si>
  <si>
    <t>Ходимларнинг бошка операциялар буйича карзи (4700)</t>
  </si>
  <si>
    <t>300</t>
  </si>
  <si>
    <t>Бошка дебиторлик карзлари (4800)</t>
  </si>
  <si>
    <t>310</t>
  </si>
  <si>
    <t xml:space="preserve">Пул маблаглари, жами (сатр.330+340+350+360) шу жумладан </t>
  </si>
  <si>
    <t>320</t>
  </si>
  <si>
    <t>Кассадаги пу маблаглари (5000)</t>
  </si>
  <si>
    <t>330</t>
  </si>
  <si>
    <t>Хисоблашиш счётидаги пул маблаглари (5100)</t>
  </si>
  <si>
    <t>340</t>
  </si>
  <si>
    <t>Чет эл валютасидаги пул маблаглари (5200)</t>
  </si>
  <si>
    <t>350</t>
  </si>
  <si>
    <t>Бошка пул маблагларива эквивалентлари (5500,5600,5700)</t>
  </si>
  <si>
    <t>360</t>
  </si>
  <si>
    <t>Киска муддатли инвестициялар (5800)</t>
  </si>
  <si>
    <t>370</t>
  </si>
  <si>
    <t>Бошка жорий активлар (5900)</t>
  </si>
  <si>
    <t>380</t>
  </si>
  <si>
    <t>390</t>
  </si>
  <si>
    <t>400</t>
  </si>
  <si>
    <t>Пассив</t>
  </si>
  <si>
    <t>I.Уз маблаглари манбалари</t>
  </si>
  <si>
    <t>Устав капитали (8300)</t>
  </si>
  <si>
    <t>кушилган капитал (8400)</t>
  </si>
  <si>
    <t>Резерв капитал (8500)</t>
  </si>
  <si>
    <t>Сотиб олинган хусусий акциялар (8600)</t>
  </si>
  <si>
    <t>Таксимланмаган фойда (копланмаган зарар) (8700)</t>
  </si>
  <si>
    <t>Максудли тушумлар (8800)</t>
  </si>
  <si>
    <t>Келгуси давр харажатлари ва туловлари учун захиралар (8900)</t>
  </si>
  <si>
    <t>II.Мажбуриятлар</t>
  </si>
  <si>
    <t>Узок муддатли мажбуриятлар жами (сатр.500+510+530+540+560+570+580+590)</t>
  </si>
  <si>
    <t>шу жумладан: узлок муддатли кредиторлик карзлари (сатр.500+520+540+560+590)</t>
  </si>
  <si>
    <t>шудан: муддати Утган узок муддатли кредиторлик карзлари</t>
  </si>
  <si>
    <t>Мол етказиб берувчилар ва пудратчиларга узок муддатли карз (7000)</t>
  </si>
  <si>
    <t>Ажратилган булинмаларга узок муддатли карз (7110)</t>
  </si>
  <si>
    <t>Шуъба ва карам хужалик жамиятларига узок муддатли карз (7120)</t>
  </si>
  <si>
    <t>Узок муддатли кечиктирилган даромадлар (7210,7220,7230)</t>
  </si>
  <si>
    <t>Солик ва мажбурий тулов буйича узок муддатли кечиктирилган мажбуриятлар (7240)</t>
  </si>
  <si>
    <t>Бошка узок муддатли кечиктирилган мажбуриятлар (7250,7290)</t>
  </si>
  <si>
    <t>Харидорларва буюртмачилардан олинган бунаклар (7300)</t>
  </si>
  <si>
    <t>Узок муддатли банк кредитлари (7810)</t>
  </si>
  <si>
    <t>Узок муддатли карзлар (97820,7830,7840)</t>
  </si>
  <si>
    <t>Бошка узок муддатли кредиторлик карзлари (7900)</t>
  </si>
  <si>
    <t>шундан: муддати Утган жорий кредиторлик карзлари</t>
  </si>
  <si>
    <t>Мол етказиб берувчилар ва пудратчиларга карз (6000)</t>
  </si>
  <si>
    <t>Ажратилган бУлинмаларга карз (6110)</t>
  </si>
  <si>
    <t>Шуъба ва карам хужалик жамиятларига карз (6120)</t>
  </si>
  <si>
    <t>Кечиктирилган даромадлар (6210,6220,6230)</t>
  </si>
  <si>
    <t>Солик ва мажбурий туловлар буйича кечиктирилган мажбуриятлар (6240)</t>
  </si>
  <si>
    <t>Бошка кечиктирилган мажбуриятлар (6250,6290)</t>
  </si>
  <si>
    <t>Олинган бунаклар (6300)</t>
  </si>
  <si>
    <t>Бюджетга туловлар буйича карз (6400)</t>
  </si>
  <si>
    <t>Сугурта буйича карз (6510)</t>
  </si>
  <si>
    <t>Максадли давлат жамгармаларига туловлар буйича карз (6520)</t>
  </si>
  <si>
    <t>Таъсисчиларга булган карзлар (6600)</t>
  </si>
  <si>
    <t>Мехнатга хак тулаш бУйича карз (6700)</t>
  </si>
  <si>
    <t>киска муддатли банк кредитлари (6810)</t>
  </si>
  <si>
    <t>киска муддатли карзлар (6820,6830,6840)</t>
  </si>
  <si>
    <t>Узок муддатли мажбуриятларнинг жорий кисми (6950)</t>
  </si>
  <si>
    <t>Бошка кредиторлик карзлар (6950 дан ташкари 6900)</t>
  </si>
  <si>
    <t>Рахбар:</t>
  </si>
  <si>
    <t>Бош хисобчи:</t>
  </si>
  <si>
    <t>2002 йил 27 декабрдаги 140-сонли буйругига 2-сонли илова</t>
  </si>
  <si>
    <t>МОЛИЯВИЙ НАТИЖАЛАР ТУГРИСИДАГИ ХИСОБОТ 2-сонли шакл</t>
  </si>
  <si>
    <t>.</t>
  </si>
  <si>
    <t>Курсаткичлар номи</t>
  </si>
  <si>
    <t>Утган йилнинг кейинги даврида</t>
  </si>
  <si>
    <t>Хисобот даври</t>
  </si>
  <si>
    <t>Даромадлар (фойда)</t>
  </si>
  <si>
    <t>Харажатлар (зарарлар)</t>
  </si>
  <si>
    <t>Маҳсулот (товар, иш ва хизмат)ларни сотишдан соф тушум</t>
  </si>
  <si>
    <t>x</t>
  </si>
  <si>
    <t>Сотилган маҳсулот (товар, иш ва хизмат) ларнинг таннархи</t>
  </si>
  <si>
    <t>Маҳсулот (товар, иш ва хизмат)ларни сотишнинг ялпи фойдаси (зарар) (сатр.010-020)</t>
  </si>
  <si>
    <t>Давр харажатлари, жами (сатр.050+060+070+080), шу жумладан:</t>
  </si>
  <si>
    <t>Сотиш харажатлари</t>
  </si>
  <si>
    <t>Маъмурий харажатлар</t>
  </si>
  <si>
    <t>Бошка операцион харажатлар</t>
  </si>
  <si>
    <t>Келгуси солиққа тортиладиган базадан чиқариладиган ҳисобот даврии харажати</t>
  </si>
  <si>
    <t>Асосий фаолиятнинг бошқа даромадлари</t>
  </si>
  <si>
    <t>Асосий фаолиятнинг фойдаси (зарари) (стр.030-040+090)</t>
  </si>
  <si>
    <t>Молиявий фаолиятнинг даромадлари, жами (сатр.120+130+140+150+160), шу жумладан:</t>
  </si>
  <si>
    <t>Дивидентлар шаклидаги даромадлар</t>
  </si>
  <si>
    <t>Фоизлар шаклидаги даромадлар</t>
  </si>
  <si>
    <t>Узоқ муддатли ижара (лизинг)дан даромадлар</t>
  </si>
  <si>
    <t>Валюта курси фарқидан даромадлар</t>
  </si>
  <si>
    <t>Молиявий фаолиятнинг бошқа даромадлари</t>
  </si>
  <si>
    <t>Молиявий фаолият буйича харажатлар (сатр.180+190+200+210), шу жумладан:</t>
  </si>
  <si>
    <t>Фоиз шаклидаги харажатлар</t>
  </si>
  <si>
    <t>Узоқ муддатли ижара (лизинг) буйича фоизлар шаклидаги харажатлар</t>
  </si>
  <si>
    <t>Валюта курси фаркидан зарарлар</t>
  </si>
  <si>
    <t>Молиявий фаолит буйича бошқа харажатлар</t>
  </si>
  <si>
    <t>Умумхужалик фаолиятнинг фойдаси (зарар) (сатр.100+110-170)</t>
  </si>
  <si>
    <t>Фавқулотдаги фойда ва зарарлар</t>
  </si>
  <si>
    <t>Даромад (фойда) солиғини тўлангунга қадар фойда(зарар) (сатр.220+/-230)</t>
  </si>
  <si>
    <t xml:space="preserve">Даромад (фойда) солиғи </t>
  </si>
  <si>
    <t>Фойдадан бошка солиқлар ва йиғимлар</t>
  </si>
  <si>
    <t>хисобот даврининг соф фойдаси (зарари) (сатр.240-250-260)</t>
  </si>
  <si>
    <t xml:space="preserve">0710001 </t>
  </si>
  <si>
    <t>2002 йил 27 декабрдаги 140-сонли буйрујига</t>
  </si>
  <si>
    <t>1-сонли илова, ЎзР АВ томонидан 2003 й.</t>
  </si>
  <si>
    <t>24 январда рўйхатга олинган N 1209</t>
  </si>
  <si>
    <t>I булим жами (сатр.012+022+030+090+100+110+120)</t>
  </si>
  <si>
    <t>Жами дебиторлар (сатр.220+230+240+250+260+270+280+290+300+310)</t>
  </si>
  <si>
    <t>II булим буйича жами (сатр.140+190+200+210+320+370+380)</t>
  </si>
  <si>
    <t>Баланс активи буйича жами (сатр.130+390)</t>
  </si>
  <si>
    <t>Харидор ва буюртмачиларнинг карзи (4000 дан 4900 нинг айирмаси)</t>
  </si>
  <si>
    <t>Узок муддатли инвестициялар, жами 
(сатр.040+050+060+070+080), шу жумладан:</t>
  </si>
  <si>
    <t>Товар-моддий захиралари, жами
 (сатр.150+160+170+180) шу жумладан:</t>
  </si>
  <si>
    <t>Жорий мажбуриятлар, жами (сатр. 610+620+630+640+650+660 +670+680+690+700+710+720+730+740+750+760)</t>
  </si>
  <si>
    <t>II.булим буйича жами (сатр.490+600)</t>
  </si>
  <si>
    <t>Баланс пассиви буйича жами (сатр. 480+770)</t>
  </si>
  <si>
    <t>шу жумладан: жорий кредиторлик карзлари
( сатр.610+630+650+670+680+690+700+710+720+760)</t>
  </si>
  <si>
    <t>Бош бухгалтер :</t>
  </si>
  <si>
    <t>Директор :</t>
  </si>
  <si>
    <t>I.Булим буйича жами (сатр. 410+420+430+440+450+460+470)</t>
  </si>
  <si>
    <t>Кўрсаткичлар номи</t>
  </si>
  <si>
    <t xml:space="preserve">Юридик шахслардан олинадиган даромад (фойда) солији </t>
  </si>
  <si>
    <t xml:space="preserve">Жисмоний шахслардан олинадиган даромад солији </t>
  </si>
  <si>
    <t xml:space="preserve">шу жумладан: шахсий жамјариб бориладиган пенсия іисобвараєларига ажратмалар </t>
  </si>
  <si>
    <t xml:space="preserve">Ободонлаштириш ва ижтимоий инфратузилмани ривожлантириш солији </t>
  </si>
  <si>
    <t xml:space="preserve">Ќўшилган єиймат солији </t>
  </si>
  <si>
    <t xml:space="preserve">Акциз солији </t>
  </si>
  <si>
    <t xml:space="preserve">Ер ости бойликларидан фойдаланганлик учун солиє </t>
  </si>
  <si>
    <t xml:space="preserve">Сув ресурсларидан фойдаланганлик учун солиє </t>
  </si>
  <si>
    <t xml:space="preserve">Юридик шахсларнинг мол-мулкига солинадиган солиє </t>
  </si>
  <si>
    <t xml:space="preserve">Юридик шахслардан олинадиган ер солији </t>
  </si>
  <si>
    <t>БЮДЖЕТГА ТЎЛОВЛАР ТЎЈРИСИДА МАЪЛУМОТ</t>
  </si>
  <si>
    <t xml:space="preserve">Сатр коди </t>
  </si>
  <si>
    <t xml:space="preserve">Ягона солиє тўлови </t>
  </si>
  <si>
    <t xml:space="preserve">Ягона ер солији </t>
  </si>
  <si>
    <t xml:space="preserve">Ќатъий белгиланган солиє  </t>
  </si>
  <si>
    <t xml:space="preserve">Бошєа солиєлар  </t>
  </si>
  <si>
    <t xml:space="preserve">Бюджетдан ташєари Пенсия жамјармасига мажбурий тўловлар  </t>
  </si>
  <si>
    <t xml:space="preserve">Мактаб таълими жамјармасига мажбурий тўловлар  </t>
  </si>
  <si>
    <t xml:space="preserve">Маіаллий бюджетга йијимлар  </t>
  </si>
  <si>
    <t xml:space="preserve">Бюджетга тўловларнинг кечиктирилганлиги учун молиявий жазолар  </t>
  </si>
  <si>
    <t>Бош бухгалтер</t>
  </si>
  <si>
    <t xml:space="preserve">Жами бюджетга тўловлар суммаси (280 дан 470 сатргача 291 сатрдан ташєари)  </t>
  </si>
  <si>
    <t>минг.сум</t>
  </si>
  <si>
    <t>ЙИЛЛИК 2010 йил учун.</t>
  </si>
  <si>
    <t>2010 йил  учун</t>
  </si>
  <si>
    <t>за  2010 год</t>
  </si>
  <si>
    <t>Султанова М</t>
  </si>
  <si>
    <t>Хамраев М</t>
  </si>
  <si>
    <t xml:space="preserve">"Ипакчи Файз- тонг " АЖ </t>
  </si>
  <si>
    <t>Хизмат курсатиш</t>
  </si>
  <si>
    <t>АЖ</t>
  </si>
  <si>
    <t>Давлат</t>
  </si>
  <si>
    <t>Бозорлар уюшмаси.</t>
  </si>
  <si>
    <t>Маргилон шахар.</t>
  </si>
  <si>
    <t>Маргилон ш Б,Маргилоний куча 32-уй</t>
  </si>
  <si>
    <t>303677089</t>
  </si>
  <si>
    <t>142</t>
  </si>
  <si>
    <t>1730412</t>
  </si>
  <si>
    <t>71270</t>
  </si>
  <si>
    <t>25917403</t>
  </si>
  <si>
    <t>17304412</t>
  </si>
  <si>
    <t>"Ипакчи Файз-Тонг " АЖ</t>
  </si>
  <si>
    <t>Маргилон шахар</t>
  </si>
  <si>
    <t>Маргилон ш Б,Маргилоний куча32 уй</t>
  </si>
  <si>
    <t xml:space="preserve">хисобот даври учун хисоб-китоб бўйича тўланади </t>
  </si>
  <si>
    <t>Импорт бўйича божхона божи -сугирта бадали</t>
  </si>
  <si>
    <t>Рахбар</t>
  </si>
  <si>
    <t>Республика йўл жамјармасига мажбурий тўловлар  3,2 %</t>
  </si>
  <si>
    <t>Хисобот даври учун хисоб-китоб бўйича хисоблангандан хакикатда тўлангани</t>
  </si>
  <si>
    <t>Ягона ижтимоий тўлов солик</t>
  </si>
  <si>
    <t xml:space="preserve">31,03,2026-йил холатига </t>
  </si>
  <si>
    <t>31,03.2026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</si>
</sst>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_-* #,##0.00_р_._-;\-* #,##0.00_р_._-;_-* &quot;-&quot;??_р_._-;_-@_-"/>
    <numFmt numFmtId="165" formatCode="yyyy\ &quot;йил 1 январдан&quot;"/>
    <numFmt numFmtId="166" formatCode="&quot;1&quot;\ mmmm\ yyyy\ &quot;йилгача&quot;"/>
    <numFmt numFmtId="167" formatCode="dd\.mm\.yy\ &quot;й&quot;"/>
    <numFmt numFmtId="168" formatCode="_-* #,##0\ _с_ў_м_-;\-* #,##0\ _с_ў_м_-;_-* &quot;-&quot;\ _с_ў_м_-;_-@_-"/>
    <numFmt numFmtId="169" formatCode="0.0000000000"/>
    <numFmt numFmtId="170" formatCode="0.000000"/>
    <numFmt numFmtId="171" formatCode="#,##0.0000000000"/>
    <numFmt numFmtId="172" formatCode="0.00,"/>
  </numFmts>
  <fonts count="31">
    <font>
      <sz val="11"/>
      <color theme="1"/>
      <name val="Calibri"/>
      <family val="2"/>
      <charset val="204"/>
      <scheme val="minor"/>
    </font>
    <font>
      <sz val="12"/>
      <color theme="1"/>
      <name val="Virtec Times New Roman Uz"/>
      <family val="1"/>
      <charset val="204"/>
    </font>
    <font>
      <b/>
      <sz val="18"/>
      <color theme="1"/>
      <name val="Virtec Times New Roman Uz"/>
      <family val="1"/>
      <charset val="204"/>
    </font>
    <font>
      <vertAlign val="superscript"/>
      <sz val="11"/>
      <color theme="1"/>
      <name val="Calibri"/>
      <family val="2"/>
      <charset val="204"/>
      <scheme val="minor"/>
    </font>
    <font>
      <b/>
      <sz val="12"/>
      <color theme="1"/>
      <name val="Calibri"/>
      <family val="2"/>
      <charset val="204"/>
      <scheme val="minor"/>
    </font>
    <font>
      <b/>
      <sz val="9"/>
      <color theme="1"/>
      <name val="Virtec Times New Roman Uz"/>
      <family val="1"/>
      <charset val="204"/>
    </font>
    <font>
      <sz val="9"/>
      <color theme="1"/>
      <name val="Virtec Times New Roman Uz"/>
      <family val="1"/>
      <charset val="204"/>
    </font>
    <font>
      <sz val="7"/>
      <color theme="1"/>
      <name val="Virtec Times New Roman Uz"/>
      <family val="1"/>
      <charset val="204"/>
    </font>
    <font>
      <sz val="8"/>
      <color theme="1"/>
      <name val="Virtec Times New Roman Uz"/>
      <family val="1"/>
      <charset val="204"/>
    </font>
    <font>
      <sz val="10"/>
      <color theme="1"/>
      <name val="Arial"/>
      <family val="2"/>
      <charset val="204"/>
    </font>
    <font>
      <sz val="5"/>
      <color theme="1"/>
      <name val="Virtec Times New Roman Uz"/>
      <family val="1"/>
      <charset val="204"/>
    </font>
    <font>
      <b/>
      <sz val="12"/>
      <color theme="1"/>
      <name val="Virtec Times New Roman Uz"/>
      <family val="1"/>
      <charset val="204"/>
    </font>
    <font>
      <sz val="10"/>
      <name val="Arial Cyr"/>
      <charset val="204"/>
    </font>
    <font>
      <sz val="8"/>
      <name val="Virtec Times New Roman Uz"/>
      <family val="1"/>
      <charset val="204"/>
    </font>
    <font>
      <sz val="11"/>
      <color theme="1"/>
      <name val="Virtec Times New Roman Uz"/>
      <family val="1"/>
      <charset val="204"/>
    </font>
    <font>
      <b/>
      <sz val="14"/>
      <color theme="1"/>
      <name val="Calibri"/>
      <family val="2"/>
      <charset val="204"/>
      <scheme val="minor"/>
    </font>
    <font>
      <b/>
      <sz val="10"/>
      <name val="Virtec Times New Roman Uz"/>
      <family val="1"/>
      <charset val="204"/>
    </font>
    <font>
      <b/>
      <sz val="11"/>
      <name val="Virtec Times New Roman Uz"/>
      <family val="1"/>
      <charset val="204"/>
    </font>
    <font>
      <b/>
      <sz val="12"/>
      <name val="Virtec Times New Roman Uz"/>
      <family val="1"/>
      <charset val="204"/>
    </font>
    <font>
      <sz val="11"/>
      <name val="Virtec Times New Roman Uz"/>
      <family val="1"/>
      <charset val="204"/>
    </font>
    <font>
      <b/>
      <sz val="11"/>
      <name val="Virtec Times New Roman Uz"/>
      <charset val="204"/>
    </font>
    <font>
      <b/>
      <sz val="8"/>
      <name val="Virtec Times New Roman Uz"/>
      <charset val="204"/>
    </font>
    <font>
      <b/>
      <sz val="10"/>
      <name val="Virtec Times New Roman Uz"/>
      <charset val="204"/>
    </font>
    <font>
      <b/>
      <sz val="9"/>
      <name val="Virtec Times New Roman Uz"/>
      <charset val="204"/>
    </font>
    <font>
      <sz val="9"/>
      <name val="Virtec Times New Roman Uz"/>
      <family val="1"/>
      <charset val="204"/>
    </font>
    <font>
      <b/>
      <sz val="9"/>
      <name val="Virtec Times New Roman Uz"/>
      <family val="1"/>
      <charset val="204"/>
    </font>
    <font>
      <sz val="9"/>
      <name val="Virtec Times New Roman Uz"/>
      <charset val="204"/>
    </font>
    <font>
      <sz val="10"/>
      <name val="Virtec Times New Roman Uz"/>
      <family val="1"/>
      <charset val="204"/>
    </font>
    <font>
      <b/>
      <sz val="11"/>
      <color theme="1"/>
      <name val="Virtec Times New Roman Uz"/>
      <family val="1"/>
      <charset val="204"/>
    </font>
    <font>
      <b/>
      <sz val="12"/>
      <name val="Virtec Times New Roman Uz"/>
      <charset val="204"/>
    </font>
    <font>
      <b/>
      <sz val="10"/>
      <color rgb="FFFF0000"/>
      <name val="Virtec Times New Roman Uz"/>
      <charset val="204"/>
    </font>
  </fonts>
  <fills count="3">
    <fill>
      <patternFill patternType="none"/>
    </fill>
    <fill>
      <patternFill patternType="gray125"/>
    </fill>
    <fill>
      <patternFill patternType="solid">
        <fgColor theme="9" tint="0.39997558519241921"/>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2" fillId="0" borderId="0"/>
    <xf numFmtId="0" fontId="12" fillId="0" borderId="0"/>
  </cellStyleXfs>
  <cellXfs count="208">
    <xf numFmtId="0" fontId="0" fillId="0" borderId="0" xfId="0"/>
    <xf numFmtId="0" fontId="0" fillId="0" borderId="2" xfId="0" applyBorder="1"/>
    <xf numFmtId="0" fontId="0" fillId="0" borderId="5" xfId="0" applyBorder="1"/>
    <xf numFmtId="0" fontId="0" fillId="0" borderId="7" xfId="0" applyBorder="1"/>
    <xf numFmtId="0" fontId="0" fillId="0" borderId="6" xfId="0" applyBorder="1"/>
    <xf numFmtId="0" fontId="0" fillId="0" borderId="8" xfId="0" applyBorder="1"/>
    <xf numFmtId="0" fontId="0" fillId="0" borderId="1" xfId="0" applyBorder="1"/>
    <xf numFmtId="0" fontId="0" fillId="0" borderId="9" xfId="0" applyBorder="1"/>
    <xf numFmtId="0" fontId="4" fillId="0" borderId="6" xfId="0" applyFont="1" applyBorder="1"/>
    <xf numFmtId="0" fontId="4" fillId="0" borderId="7" xfId="0" applyFont="1" applyBorder="1"/>
    <xf numFmtId="0" fontId="2" fillId="0" borderId="6" xfId="0" applyFont="1" applyBorder="1"/>
    <xf numFmtId="0" fontId="2" fillId="0" borderId="7" xfId="0" applyFont="1" applyBorder="1"/>
    <xf numFmtId="0" fontId="3" fillId="0" borderId="6" xfId="0" applyFont="1" applyBorder="1"/>
    <xf numFmtId="0" fontId="3" fillId="0" borderId="7" xfId="0" applyFont="1" applyBorder="1"/>
    <xf numFmtId="0" fontId="3" fillId="0" borderId="6" xfId="0" applyFont="1" applyBorder="1" applyAlignment="1">
      <alignment horizontal="center"/>
    </xf>
    <xf numFmtId="0" fontId="3" fillId="0" borderId="7" xfId="0" applyFont="1" applyBorder="1" applyAlignment="1">
      <alignment horizontal="center"/>
    </xf>
    <xf numFmtId="0" fontId="6" fillId="0" borderId="0" xfId="0" applyFont="1" applyAlignment="1">
      <alignment horizontal="center" vertical="top" wrapText="1"/>
    </xf>
    <xf numFmtId="0" fontId="6" fillId="0" borderId="0" xfId="0" applyFont="1" applyAlignment="1">
      <alignment vertical="top" wrapText="1"/>
    </xf>
    <xf numFmtId="0" fontId="11" fillId="0" borderId="2" xfId="0" applyFont="1" applyBorder="1" applyAlignment="1">
      <alignment vertical="center" wrapText="1"/>
    </xf>
    <xf numFmtId="0" fontId="11" fillId="0" borderId="0" xfId="0" applyFont="1" applyAlignment="1">
      <alignment vertical="center" wrapText="1"/>
    </xf>
    <xf numFmtId="0" fontId="0" fillId="0" borderId="0" xfId="0" applyAlignment="1">
      <alignment vertical="center"/>
    </xf>
    <xf numFmtId="0" fontId="6" fillId="0" borderId="0" xfId="0" applyFont="1" applyAlignment="1">
      <alignment horizontal="left" vertical="center"/>
    </xf>
    <xf numFmtId="0" fontId="6" fillId="0" borderId="0" xfId="0" applyFont="1" applyAlignment="1">
      <alignment vertical="center"/>
    </xf>
    <xf numFmtId="0" fontId="1" fillId="0" borderId="0" xfId="0" applyFont="1" applyAlignment="1">
      <alignment vertical="center" wrapText="1"/>
    </xf>
    <xf numFmtId="0" fontId="6" fillId="0" borderId="0" xfId="0" applyFont="1" applyAlignment="1">
      <alignment vertical="center" wrapText="1"/>
    </xf>
    <xf numFmtId="0" fontId="0" fillId="0" borderId="0" xfId="0" applyAlignment="1">
      <alignment horizontal="left" vertical="center"/>
    </xf>
    <xf numFmtId="0" fontId="0" fillId="0" borderId="0" xfId="0" applyAlignment="1">
      <alignment horizontal="center" vertical="center"/>
    </xf>
    <xf numFmtId="0" fontId="13" fillId="0" borderId="0" xfId="1" applyFont="1" applyAlignment="1">
      <alignment vertical="center" wrapText="1"/>
    </xf>
    <xf numFmtId="2" fontId="13" fillId="0" borderId="0" xfId="1" applyNumberFormat="1" applyFont="1" applyAlignment="1">
      <alignment vertical="center" wrapText="1"/>
    </xf>
    <xf numFmtId="49" fontId="13" fillId="0" borderId="0" xfId="1" applyNumberFormat="1" applyFont="1" applyAlignment="1">
      <alignment vertical="center" wrapText="1"/>
    </xf>
    <xf numFmtId="3" fontId="13" fillId="0" borderId="0" xfId="1" applyNumberFormat="1" applyFont="1" applyAlignment="1">
      <alignment vertical="center" wrapText="1"/>
    </xf>
    <xf numFmtId="0" fontId="13" fillId="0" borderId="0" xfId="1" applyFont="1" applyAlignment="1">
      <alignment horizontal="center" vertical="center" wrapText="1"/>
    </xf>
    <xf numFmtId="164" fontId="13" fillId="0" borderId="0" xfId="1" applyNumberFormat="1" applyFont="1" applyAlignment="1">
      <alignment vertical="center" wrapText="1"/>
    </xf>
    <xf numFmtId="168" fontId="13" fillId="0" borderId="0" xfId="1" applyNumberFormat="1" applyFont="1" applyAlignment="1">
      <alignment vertical="center" wrapText="1"/>
    </xf>
    <xf numFmtId="4" fontId="13" fillId="0" borderId="0" xfId="1" applyNumberFormat="1" applyFont="1" applyAlignment="1">
      <alignment vertical="center" wrapText="1"/>
    </xf>
    <xf numFmtId="1" fontId="13" fillId="0" borderId="0" xfId="1" applyNumberFormat="1" applyFont="1" applyAlignment="1">
      <alignment vertical="center" wrapText="1"/>
    </xf>
    <xf numFmtId="49" fontId="13" fillId="0" borderId="0" xfId="1" applyNumberFormat="1" applyFont="1" applyAlignment="1">
      <alignment horizontal="center" vertical="center" wrapText="1"/>
    </xf>
    <xf numFmtId="169" fontId="13" fillId="0" borderId="0" xfId="1" applyNumberFormat="1" applyFont="1" applyAlignment="1">
      <alignment vertical="center" wrapText="1"/>
    </xf>
    <xf numFmtId="0" fontId="13" fillId="0" borderId="0" xfId="1" applyFont="1" applyProtection="1">
      <protection hidden="1"/>
    </xf>
    <xf numFmtId="0" fontId="13" fillId="0" borderId="0" xfId="1" applyFont="1" applyAlignment="1" applyProtection="1">
      <alignment horizontal="left"/>
      <protection hidden="1"/>
    </xf>
    <xf numFmtId="0" fontId="13" fillId="0" borderId="0" xfId="1" applyFont="1" applyAlignment="1" applyProtection="1">
      <alignment horizontal="right"/>
      <protection hidden="1"/>
    </xf>
    <xf numFmtId="0" fontId="13" fillId="0" borderId="0" xfId="1" applyFont="1" applyAlignment="1">
      <alignment wrapText="1"/>
    </xf>
    <xf numFmtId="1" fontId="13" fillId="0" borderId="0" xfId="1" applyNumberFormat="1" applyFont="1" applyAlignment="1">
      <alignment wrapText="1"/>
    </xf>
    <xf numFmtId="170" fontId="13" fillId="0" borderId="0" xfId="1" applyNumberFormat="1" applyFont="1" applyAlignment="1">
      <alignment wrapText="1"/>
    </xf>
    <xf numFmtId="171" fontId="13" fillId="0" borderId="0" xfId="1" applyNumberFormat="1" applyFont="1" applyAlignment="1">
      <alignment wrapText="1"/>
    </xf>
    <xf numFmtId="0" fontId="5" fillId="0" borderId="0" xfId="0" applyFont="1" applyAlignment="1">
      <alignment horizontal="left" vertical="top" wrapText="1" indent="1"/>
    </xf>
    <xf numFmtId="172" fontId="13" fillId="0" borderId="0" xfId="1" applyNumberFormat="1" applyFont="1" applyAlignment="1">
      <alignment vertical="center" wrapText="1"/>
    </xf>
    <xf numFmtId="0" fontId="21" fillId="0" borderId="0" xfId="1" applyFont="1" applyAlignment="1" applyProtection="1">
      <alignment horizontal="left"/>
      <protection hidden="1"/>
    </xf>
    <xf numFmtId="0" fontId="20" fillId="0" borderId="0" xfId="1" applyFont="1" applyAlignment="1" applyProtection="1">
      <alignment horizontal="left"/>
      <protection hidden="1"/>
    </xf>
    <xf numFmtId="0" fontId="13" fillId="0" borderId="0" xfId="1" applyFont="1" applyAlignment="1" applyProtection="1">
      <alignment vertical="center"/>
      <protection hidden="1"/>
    </xf>
    <xf numFmtId="0" fontId="23" fillId="0" borderId="0" xfId="1" applyFont="1" applyAlignment="1" applyProtection="1">
      <alignment horizontal="left"/>
      <protection hidden="1"/>
    </xf>
    <xf numFmtId="0" fontId="24" fillId="0" borderId="0" xfId="1" applyFont="1" applyProtection="1">
      <protection hidden="1"/>
    </xf>
    <xf numFmtId="0" fontId="24" fillId="0" borderId="0" xfId="1" applyFont="1" applyAlignment="1" applyProtection="1">
      <alignment horizontal="center"/>
      <protection hidden="1"/>
    </xf>
    <xf numFmtId="167" fontId="24" fillId="0" borderId="3" xfId="1" applyNumberFormat="1" applyFont="1" applyBorder="1" applyAlignment="1" applyProtection="1">
      <alignment horizontal="center"/>
      <protection locked="0" hidden="1"/>
    </xf>
    <xf numFmtId="49" fontId="23" fillId="0" borderId="3" xfId="1" applyNumberFormat="1" applyFont="1" applyBorder="1" applyAlignment="1" applyProtection="1">
      <alignment horizontal="center"/>
      <protection locked="0" hidden="1"/>
    </xf>
    <xf numFmtId="49" fontId="23" fillId="0" borderId="0" xfId="1" applyNumberFormat="1" applyFont="1" applyAlignment="1" applyProtection="1">
      <alignment horizontal="center"/>
      <protection hidden="1"/>
    </xf>
    <xf numFmtId="0" fontId="23" fillId="0" borderId="0" xfId="1" applyFont="1" applyProtection="1">
      <protection hidden="1"/>
    </xf>
    <xf numFmtId="0" fontId="26" fillId="0" borderId="0" xfId="1" applyFont="1" applyProtection="1">
      <protection hidden="1"/>
    </xf>
    <xf numFmtId="0" fontId="24" fillId="0" borderId="0" xfId="1" applyFont="1" applyAlignment="1" applyProtection="1">
      <alignment horizontal="left"/>
      <protection hidden="1"/>
    </xf>
    <xf numFmtId="49" fontId="27" fillId="0" borderId="3" xfId="1" applyNumberFormat="1" applyFont="1" applyBorder="1" applyAlignment="1">
      <alignment horizontal="center" vertical="center" wrapText="1"/>
    </xf>
    <xf numFmtId="0" fontId="27" fillId="0" borderId="3" xfId="1" applyFont="1" applyBorder="1" applyAlignment="1">
      <alignment horizontal="center" vertical="center" wrapText="1"/>
    </xf>
    <xf numFmtId="49" fontId="16" fillId="0" borderId="3" xfId="1" applyNumberFormat="1" applyFont="1" applyBorder="1" applyAlignment="1">
      <alignment horizontal="center" vertical="center" wrapText="1"/>
    </xf>
    <xf numFmtId="49" fontId="27" fillId="0" borderId="3" xfId="1" applyNumberFormat="1" applyFont="1" applyBorder="1" applyAlignment="1">
      <alignment vertical="center" wrapText="1"/>
    </xf>
    <xf numFmtId="49" fontId="16" fillId="0" borderId="3" xfId="1" applyNumberFormat="1" applyFont="1" applyBorder="1" applyAlignment="1">
      <alignment vertical="center" wrapText="1"/>
    </xf>
    <xf numFmtId="49" fontId="16" fillId="0" borderId="3" xfId="1" applyNumberFormat="1" applyFont="1" applyBorder="1" applyAlignment="1">
      <alignment horizontal="left" vertical="center" wrapText="1"/>
    </xf>
    <xf numFmtId="49" fontId="27" fillId="0" borderId="3" xfId="1" applyNumberFormat="1" applyFont="1" applyBorder="1" applyAlignment="1">
      <alignment horizontal="left" vertical="center" wrapText="1"/>
    </xf>
    <xf numFmtId="49" fontId="27" fillId="0" borderId="0" xfId="1" applyNumberFormat="1" applyFont="1" applyAlignment="1">
      <alignment vertical="center" wrapText="1"/>
    </xf>
    <xf numFmtId="0" fontId="27" fillId="0" borderId="0" xfId="1" applyFont="1" applyAlignment="1">
      <alignment horizontal="center" vertical="center" wrapText="1"/>
    </xf>
    <xf numFmtId="172" fontId="27" fillId="0" borderId="0" xfId="1" applyNumberFormat="1" applyFont="1" applyAlignment="1">
      <alignment vertical="center" wrapText="1"/>
    </xf>
    <xf numFmtId="0" fontId="27" fillId="0" borderId="1" xfId="1" applyFont="1" applyBorder="1" applyAlignment="1">
      <alignment horizontal="center" vertical="center" wrapText="1"/>
    </xf>
    <xf numFmtId="172" fontId="27" fillId="0" borderId="1" xfId="1" applyNumberFormat="1" applyFont="1" applyBorder="1" applyAlignment="1">
      <alignment vertical="center" wrapText="1"/>
    </xf>
    <xf numFmtId="0" fontId="19" fillId="0" borderId="0" xfId="1" applyFont="1" applyAlignment="1">
      <alignment wrapText="1"/>
    </xf>
    <xf numFmtId="0" fontId="28" fillId="0" borderId="3" xfId="0" applyFont="1" applyBorder="1" applyAlignment="1">
      <alignment horizontal="center" vertical="center" wrapText="1"/>
    </xf>
    <xf numFmtId="0" fontId="14" fillId="0" borderId="3" xfId="0" applyFont="1" applyBorder="1" applyAlignment="1">
      <alignment horizontal="left" vertical="center" wrapText="1"/>
    </xf>
    <xf numFmtId="0" fontId="14" fillId="0" borderId="3" xfId="0" applyFont="1" applyBorder="1" applyAlignment="1">
      <alignment horizontal="center" vertical="center" wrapText="1"/>
    </xf>
    <xf numFmtId="172" fontId="14" fillId="0" borderId="3" xfId="0" applyNumberFormat="1" applyFont="1" applyBorder="1" applyAlignment="1">
      <alignment horizontal="center" vertical="center" wrapText="1"/>
    </xf>
    <xf numFmtId="0" fontId="14" fillId="0" borderId="3" xfId="0" applyFont="1" applyBorder="1" applyAlignment="1">
      <alignment horizontal="left" vertical="top" wrapText="1"/>
    </xf>
    <xf numFmtId="0" fontId="14" fillId="0" borderId="3" xfId="0" applyFont="1" applyBorder="1" applyAlignment="1">
      <alignment horizontal="center" wrapText="1"/>
    </xf>
    <xf numFmtId="172" fontId="14" fillId="0" borderId="3" xfId="0" applyNumberFormat="1" applyFont="1" applyBorder="1" applyAlignment="1">
      <alignment horizontal="center" vertical="top" wrapText="1"/>
    </xf>
    <xf numFmtId="0" fontId="28" fillId="0" borderId="3" xfId="0" applyFont="1" applyBorder="1" applyAlignment="1">
      <alignment horizontal="left" vertical="top" wrapText="1"/>
    </xf>
    <xf numFmtId="0" fontId="28" fillId="0" borderId="3" xfId="0" applyFont="1" applyBorder="1" applyAlignment="1">
      <alignment horizontal="center" wrapText="1"/>
    </xf>
    <xf numFmtId="172" fontId="28" fillId="2" borderId="3" xfId="0" applyNumberFormat="1" applyFont="1" applyFill="1" applyBorder="1" applyAlignment="1">
      <alignment horizontal="center" vertical="top" wrapText="1"/>
    </xf>
    <xf numFmtId="0" fontId="28" fillId="0" borderId="0" xfId="0" applyFont="1" applyAlignment="1">
      <alignment horizontal="left" vertical="top" wrapText="1" indent="1"/>
    </xf>
    <xf numFmtId="0" fontId="14" fillId="0" borderId="0" xfId="0" applyFont="1" applyAlignment="1">
      <alignment horizontal="left" vertical="top" wrapText="1" indent="1"/>
    </xf>
    <xf numFmtId="0" fontId="14" fillId="0" borderId="0" xfId="0" applyFont="1" applyAlignment="1">
      <alignment vertical="top" wrapText="1"/>
    </xf>
    <xf numFmtId="0" fontId="19" fillId="0" borderId="3" xfId="1" applyFont="1" applyBorder="1" applyAlignment="1">
      <alignment horizontal="center" vertical="center" wrapText="1"/>
    </xf>
    <xf numFmtId="0" fontId="19" fillId="0" borderId="3" xfId="1" applyFont="1" applyBorder="1" applyAlignment="1">
      <alignment vertical="center" wrapText="1"/>
    </xf>
    <xf numFmtId="49" fontId="19" fillId="0" borderId="3" xfId="1" applyNumberFormat="1" applyFont="1" applyBorder="1" applyAlignment="1">
      <alignment horizontal="center" vertical="center" wrapText="1"/>
    </xf>
    <xf numFmtId="172" fontId="17" fillId="0" borderId="3" xfId="1" applyNumberFormat="1" applyFont="1" applyBorder="1" applyAlignment="1" applyProtection="1">
      <alignment horizontal="right" vertical="center" wrapText="1"/>
      <protection locked="0"/>
    </xf>
    <xf numFmtId="172" fontId="17" fillId="2" borderId="3" xfId="2" applyNumberFormat="1" applyFont="1" applyFill="1" applyBorder="1" applyAlignment="1" applyProtection="1">
      <alignment horizontal="center" vertical="center"/>
      <protection hidden="1"/>
    </xf>
    <xf numFmtId="172" fontId="17" fillId="0" borderId="3" xfId="1" applyNumberFormat="1" applyFont="1" applyBorder="1" applyAlignment="1" applyProtection="1">
      <alignment horizontal="center" vertical="center" wrapText="1"/>
      <protection locked="0"/>
    </xf>
    <xf numFmtId="172" fontId="17" fillId="2" borderId="3" xfId="1" applyNumberFormat="1" applyFont="1" applyFill="1" applyBorder="1" applyAlignment="1">
      <alignment horizontal="right" vertical="center" wrapText="1"/>
    </xf>
    <xf numFmtId="172" fontId="17" fillId="2" borderId="3" xfId="1" applyNumberFormat="1" applyFont="1" applyFill="1" applyBorder="1" applyAlignment="1">
      <alignment horizontal="center" vertical="center" wrapText="1"/>
    </xf>
    <xf numFmtId="0" fontId="19" fillId="0" borderId="0" xfId="1" applyFont="1" applyAlignment="1">
      <alignment vertical="center" wrapText="1"/>
    </xf>
    <xf numFmtId="49" fontId="19" fillId="0" borderId="0" xfId="1" applyNumberFormat="1" applyFont="1" applyAlignment="1">
      <alignment horizontal="center" vertical="center" wrapText="1"/>
    </xf>
    <xf numFmtId="172" fontId="19" fillId="0" borderId="0" xfId="1" applyNumberFormat="1" applyFont="1" applyAlignment="1">
      <alignment vertical="center" wrapText="1"/>
    </xf>
    <xf numFmtId="49" fontId="19" fillId="0" borderId="1" xfId="1" applyNumberFormat="1" applyFont="1" applyBorder="1" applyAlignment="1">
      <alignment horizontal="center" vertical="center" wrapText="1"/>
    </xf>
    <xf numFmtId="172" fontId="19" fillId="0" borderId="1" xfId="1" applyNumberFormat="1" applyFont="1" applyBorder="1" applyAlignment="1">
      <alignment vertical="center" wrapText="1"/>
    </xf>
    <xf numFmtId="0" fontId="22" fillId="0" borderId="3" xfId="1" applyFont="1" applyBorder="1" applyAlignment="1">
      <alignment horizontal="center" vertical="center" wrapText="1"/>
    </xf>
    <xf numFmtId="4" fontId="22" fillId="0" borderId="3" xfId="1" applyNumberFormat="1" applyFont="1" applyBorder="1" applyAlignment="1">
      <alignment vertical="center" wrapText="1"/>
    </xf>
    <xf numFmtId="4" fontId="22" fillId="0" borderId="3" xfId="1" applyNumberFormat="1" applyFont="1" applyBorder="1" applyAlignment="1">
      <alignment horizontal="center" vertical="center" wrapText="1"/>
    </xf>
    <xf numFmtId="172" fontId="22" fillId="0" borderId="3" xfId="1" applyNumberFormat="1" applyFont="1" applyBorder="1" applyAlignment="1">
      <alignment vertical="center" wrapText="1"/>
    </xf>
    <xf numFmtId="172" fontId="22" fillId="0" borderId="3" xfId="1" applyNumberFormat="1" applyFont="1" applyBorder="1" applyAlignment="1">
      <alignment horizontal="center" vertical="center" wrapText="1"/>
    </xf>
    <xf numFmtId="3" fontId="22" fillId="0" borderId="3" xfId="1" applyNumberFormat="1" applyFont="1" applyBorder="1" applyAlignment="1">
      <alignment vertical="center" wrapText="1"/>
    </xf>
    <xf numFmtId="172" fontId="22" fillId="2" borderId="3" xfId="1" applyNumberFormat="1" applyFont="1" applyFill="1" applyBorder="1" applyAlignment="1">
      <alignment horizontal="center" vertical="center" wrapText="1"/>
    </xf>
    <xf numFmtId="172" fontId="19" fillId="0" borderId="3" xfId="0" applyNumberFormat="1" applyFont="1" applyBorder="1" applyAlignment="1">
      <alignment horizontal="center" vertical="center" wrapText="1"/>
    </xf>
    <xf numFmtId="172" fontId="19" fillId="0" borderId="3" xfId="0" applyNumberFormat="1" applyFont="1" applyBorder="1" applyAlignment="1">
      <alignment horizontal="center" vertical="top" wrapText="1"/>
    </xf>
    <xf numFmtId="172" fontId="27" fillId="0" borderId="0" xfId="1" applyNumberFormat="1" applyFont="1" applyAlignment="1">
      <alignment vertical="center"/>
    </xf>
    <xf numFmtId="172" fontId="22" fillId="2" borderId="3" xfId="1" applyNumberFormat="1" applyFont="1" applyFill="1" applyBorder="1" applyAlignment="1">
      <alignment vertical="center" wrapText="1"/>
    </xf>
    <xf numFmtId="172" fontId="30" fillId="0" borderId="3" xfId="1" applyNumberFormat="1" applyFont="1" applyBorder="1" applyAlignment="1">
      <alignment horizontal="center" vertical="center" wrapText="1"/>
    </xf>
    <xf numFmtId="3" fontId="30" fillId="0" borderId="3" xfId="1" applyNumberFormat="1" applyFont="1" applyBorder="1" applyAlignment="1">
      <alignment vertical="center" wrapText="1"/>
    </xf>
    <xf numFmtId="0" fontId="3" fillId="0" borderId="0" xfId="0" applyFont="1" applyAlignment="1">
      <alignment horizontal="center"/>
    </xf>
    <xf numFmtId="0" fontId="4" fillId="0" borderId="0" xfId="0" applyFont="1" applyAlignment="1">
      <alignment horizontal="center"/>
    </xf>
    <xf numFmtId="0" fontId="15" fillId="0" borderId="1" xfId="0" applyFont="1" applyBorder="1" applyAlignment="1">
      <alignment horizontal="center"/>
    </xf>
    <xf numFmtId="0" fontId="0" fillId="0" borderId="1" xfId="0" applyBorder="1" applyAlignment="1">
      <alignment horizontal="center"/>
    </xf>
    <xf numFmtId="0" fontId="0" fillId="0" borderId="0" xfId="0" applyAlignment="1">
      <alignment horizontal="left"/>
    </xf>
    <xf numFmtId="0" fontId="0" fillId="0" borderId="7" xfId="0" applyBorder="1" applyAlignment="1">
      <alignment horizontal="left"/>
    </xf>
    <xf numFmtId="0" fontId="3" fillId="0" borderId="2" xfId="0" applyFont="1" applyBorder="1" applyAlignment="1">
      <alignment horizontal="center"/>
    </xf>
    <xf numFmtId="0" fontId="4" fillId="0" borderId="6" xfId="0" applyFont="1" applyBorder="1" applyAlignment="1">
      <alignment horizontal="center"/>
    </xf>
    <xf numFmtId="0" fontId="4" fillId="0" borderId="7" xfId="0" applyFont="1" applyBorder="1" applyAlignment="1">
      <alignment horizontal="center"/>
    </xf>
    <xf numFmtId="0" fontId="2" fillId="0" borderId="0" xfId="0" applyFont="1" applyAlignment="1">
      <alignment horizontal="center"/>
    </xf>
    <xf numFmtId="0" fontId="1" fillId="0" borderId="4" xfId="0" applyFont="1" applyBorder="1" applyAlignment="1">
      <alignment horizontal="center"/>
    </xf>
    <xf numFmtId="0" fontId="1" fillId="0" borderId="2" xfId="0" applyFont="1" applyBorder="1" applyAlignment="1">
      <alignment horizontal="center"/>
    </xf>
    <xf numFmtId="0" fontId="1" fillId="0" borderId="6" xfId="0" applyFont="1" applyBorder="1" applyAlignment="1">
      <alignment horizontal="center"/>
    </xf>
    <xf numFmtId="0" fontId="1" fillId="0" borderId="0" xfId="0" applyFont="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0" fillId="0" borderId="11" xfId="0" applyBorder="1" applyAlignment="1">
      <alignment vertical="center"/>
    </xf>
    <xf numFmtId="0" fontId="0" fillId="0" borderId="10" xfId="0" applyBorder="1" applyAlignment="1">
      <alignment vertical="center"/>
    </xf>
    <xf numFmtId="0" fontId="0" fillId="0" borderId="12" xfId="0" applyBorder="1" applyAlignment="1">
      <alignment vertical="center"/>
    </xf>
    <xf numFmtId="0" fontId="0" fillId="0" borderId="11" xfId="0" applyBorder="1" applyAlignment="1">
      <alignment horizontal="left" vertical="center"/>
    </xf>
    <xf numFmtId="0" fontId="0" fillId="0" borderId="10" xfId="0" applyBorder="1" applyAlignment="1">
      <alignment horizontal="left" vertical="center"/>
    </xf>
    <xf numFmtId="0" fontId="0" fillId="0" borderId="12" xfId="0" applyBorder="1" applyAlignment="1">
      <alignment horizontal="left" vertical="center"/>
    </xf>
    <xf numFmtId="0" fontId="6" fillId="0" borderId="3"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1" xfId="0" applyFont="1" applyBorder="1" applyAlignment="1">
      <alignment vertical="center" wrapText="1"/>
    </xf>
    <xf numFmtId="0" fontId="6" fillId="0" borderId="10" xfId="0" applyFont="1" applyBorder="1" applyAlignment="1">
      <alignment vertical="center" wrapText="1"/>
    </xf>
    <xf numFmtId="0" fontId="6" fillId="0" borderId="12" xfId="0" applyFont="1" applyBorder="1" applyAlignment="1">
      <alignment vertical="center" wrapText="1"/>
    </xf>
    <xf numFmtId="0" fontId="6" fillId="0" borderId="0" xfId="0" applyFont="1" applyAlignment="1">
      <alignment horizontal="left" vertical="center" wrapText="1"/>
    </xf>
    <xf numFmtId="0" fontId="11" fillId="0" borderId="11" xfId="0" applyFont="1" applyBorder="1" applyAlignment="1">
      <alignment vertical="center" wrapText="1"/>
    </xf>
    <xf numFmtId="0" fontId="11" fillId="0" borderId="10" xfId="0" applyFont="1" applyBorder="1" applyAlignment="1">
      <alignment vertical="center" wrapText="1"/>
    </xf>
    <xf numFmtId="0" fontId="11" fillId="0" borderId="12" xfId="0" applyFont="1" applyBorder="1" applyAlignment="1">
      <alignment vertical="center" wrapText="1"/>
    </xf>
    <xf numFmtId="0" fontId="11" fillId="0" borderId="1" xfId="0" applyFont="1" applyBorder="1" applyAlignment="1">
      <alignment horizontal="left" vertical="center" wrapText="1"/>
    </xf>
    <xf numFmtId="0" fontId="6" fillId="0" borderId="0" xfId="0" applyFont="1" applyAlignment="1">
      <alignment horizontal="center" vertical="center" wrapText="1"/>
    </xf>
    <xf numFmtId="172" fontId="11" fillId="0" borderId="10" xfId="0" applyNumberFormat="1" applyFont="1" applyBorder="1" applyAlignment="1">
      <alignment horizontal="left" vertical="center" wrapText="1"/>
    </xf>
    <xf numFmtId="172" fontId="11" fillId="0" borderId="1" xfId="0" applyNumberFormat="1" applyFont="1" applyBorder="1" applyAlignment="1">
      <alignment horizontal="left" vertical="center" wrapText="1"/>
    </xf>
    <xf numFmtId="10" fontId="11" fillId="0" borderId="11" xfId="0" applyNumberFormat="1" applyFont="1" applyBorder="1" applyAlignment="1">
      <alignment vertical="center" wrapText="1"/>
    </xf>
    <xf numFmtId="10" fontId="11" fillId="0" borderId="10" xfId="0" applyNumberFormat="1" applyFont="1" applyBorder="1" applyAlignment="1">
      <alignment vertical="center" wrapText="1"/>
    </xf>
    <xf numFmtId="10" fontId="11" fillId="0" borderId="12" xfId="0" applyNumberFormat="1" applyFont="1" applyBorder="1" applyAlignment="1">
      <alignment vertical="center" wrapText="1"/>
    </xf>
    <xf numFmtId="4" fontId="11" fillId="0" borderId="11" xfId="0" applyNumberFormat="1" applyFont="1" applyBorder="1" applyAlignment="1">
      <alignment vertical="center" wrapText="1"/>
    </xf>
    <xf numFmtId="4" fontId="11" fillId="0" borderId="10" xfId="0" applyNumberFormat="1" applyFont="1" applyBorder="1" applyAlignment="1">
      <alignment vertical="center" wrapText="1"/>
    </xf>
    <xf numFmtId="4" fontId="11" fillId="0" borderId="12" xfId="0" applyNumberFormat="1" applyFont="1" applyBorder="1" applyAlignment="1">
      <alignment vertical="center" wrapText="1"/>
    </xf>
    <xf numFmtId="172" fontId="6" fillId="0" borderId="10" xfId="0" applyNumberFormat="1" applyFont="1" applyBorder="1" applyAlignment="1">
      <alignment horizontal="center" vertical="center" wrapText="1"/>
    </xf>
    <xf numFmtId="172" fontId="5" fillId="0" borderId="1" xfId="0" applyNumberFormat="1" applyFont="1" applyBorder="1" applyAlignment="1">
      <alignment horizontal="left" vertical="center" wrapText="1"/>
    </xf>
    <xf numFmtId="0" fontId="6" fillId="0" borderId="0" xfId="0" applyFont="1" applyAlignment="1">
      <alignment horizontal="left" vertical="center"/>
    </xf>
    <xf numFmtId="4" fontId="11" fillId="0" borderId="10" xfId="0" applyNumberFormat="1" applyFont="1" applyBorder="1" applyAlignment="1">
      <alignment horizontal="left" vertical="center" wrapText="1"/>
    </xf>
    <xf numFmtId="0" fontId="0" fillId="0" borderId="1" xfId="0" applyBorder="1" applyAlignment="1">
      <alignment horizontal="left" vertical="center"/>
    </xf>
    <xf numFmtId="0" fontId="0" fillId="0" borderId="1" xfId="0" applyBorder="1" applyAlignment="1">
      <alignment horizontal="center" vertical="center"/>
    </xf>
    <xf numFmtId="0" fontId="8" fillId="0" borderId="0" xfId="0" applyFont="1" applyAlignment="1">
      <alignment horizontal="center" vertical="center" wrapText="1"/>
    </xf>
    <xf numFmtId="0" fontId="6" fillId="0" borderId="1" xfId="0" applyFont="1" applyBorder="1" applyAlignment="1">
      <alignment horizontal="center" vertical="center" wrapText="1"/>
    </xf>
    <xf numFmtId="0" fontId="10" fillId="0" borderId="0" xfId="0" applyFont="1" applyAlignment="1">
      <alignment horizontal="center" vertical="center" wrapText="1"/>
    </xf>
    <xf numFmtId="0" fontId="6" fillId="0" borderId="0" xfId="0" applyFont="1" applyAlignment="1">
      <alignment horizontal="right" vertical="center" wrapText="1"/>
    </xf>
    <xf numFmtId="0" fontId="6" fillId="0" borderId="0" xfId="0" applyFont="1" applyAlignment="1">
      <alignment vertical="center" wrapText="1"/>
    </xf>
    <xf numFmtId="0" fontId="9" fillId="0" borderId="0" xfId="0" applyFont="1" applyAlignment="1">
      <alignment vertical="center" wrapText="1"/>
    </xf>
    <xf numFmtId="172" fontId="1" fillId="0" borderId="0" xfId="0" applyNumberFormat="1" applyFont="1" applyAlignment="1">
      <alignment vertical="center" wrapText="1"/>
    </xf>
    <xf numFmtId="0" fontId="1" fillId="0" borderId="1" xfId="0" applyFont="1" applyBorder="1" applyAlignment="1">
      <alignment horizontal="center" vertical="center" wrapText="1"/>
    </xf>
    <xf numFmtId="0" fontId="5" fillId="0" borderId="0" xfId="0" applyFont="1" applyAlignment="1">
      <alignment horizontal="center" vertical="center" wrapText="1"/>
    </xf>
    <xf numFmtId="0" fontId="7" fillId="0" borderId="0" xfId="0" applyFont="1" applyAlignment="1">
      <alignment vertical="center" wrapText="1"/>
    </xf>
    <xf numFmtId="4" fontId="11" fillId="0" borderId="1" xfId="0" applyNumberFormat="1" applyFont="1" applyBorder="1" applyAlignment="1">
      <alignment horizontal="left" vertical="center" wrapText="1"/>
    </xf>
    <xf numFmtId="49" fontId="11" fillId="0" borderId="10" xfId="0" applyNumberFormat="1" applyFont="1" applyBorder="1" applyAlignment="1">
      <alignment horizontal="left" vertical="center" wrapText="1"/>
    </xf>
    <xf numFmtId="0" fontId="25" fillId="0" borderId="0" xfId="1" applyFont="1" applyAlignment="1" applyProtection="1">
      <alignment horizontal="right"/>
      <protection hidden="1"/>
    </xf>
    <xf numFmtId="49" fontId="25" fillId="0" borderId="0" xfId="1" applyNumberFormat="1" applyFont="1" applyAlignment="1" applyProtection="1">
      <alignment horizontal="right"/>
      <protection hidden="1"/>
    </xf>
    <xf numFmtId="0" fontId="8" fillId="0" borderId="0" xfId="0" applyFont="1" applyAlignment="1">
      <alignment horizontal="right"/>
    </xf>
    <xf numFmtId="0" fontId="21" fillId="0" borderId="1" xfId="1" applyFont="1" applyBorder="1" applyAlignment="1" applyProtection="1">
      <alignment horizontal="left"/>
      <protection locked="0" hidden="1"/>
    </xf>
    <xf numFmtId="0" fontId="23" fillId="0" borderId="1" xfId="1" applyFont="1" applyBorder="1" applyAlignment="1" applyProtection="1">
      <alignment horizontal="center"/>
      <protection locked="0" hidden="1"/>
    </xf>
    <xf numFmtId="0" fontId="20" fillId="0" borderId="1" xfId="1" applyFont="1" applyBorder="1" applyAlignment="1" applyProtection="1">
      <alignment horizontal="center"/>
      <protection locked="0" hidden="1"/>
    </xf>
    <xf numFmtId="49" fontId="20" fillId="0" borderId="1" xfId="1" applyNumberFormat="1" applyFont="1" applyBorder="1" applyAlignment="1" applyProtection="1">
      <alignment horizontal="center"/>
      <protection locked="0" hidden="1"/>
    </xf>
    <xf numFmtId="0" fontId="18" fillId="0" borderId="0" xfId="1" applyFont="1" applyAlignment="1" applyProtection="1">
      <alignment horizontal="center"/>
      <protection hidden="1"/>
    </xf>
    <xf numFmtId="0" fontId="24" fillId="0" borderId="3" xfId="1" applyFont="1" applyBorder="1" applyAlignment="1" applyProtection="1">
      <alignment horizontal="center" vertical="center" wrapText="1"/>
      <protection hidden="1"/>
    </xf>
    <xf numFmtId="0" fontId="20" fillId="0" borderId="1" xfId="1" applyFont="1" applyBorder="1" applyAlignment="1" applyProtection="1">
      <alignment horizontal="center" wrapText="1"/>
      <protection locked="0" hidden="1"/>
    </xf>
    <xf numFmtId="0" fontId="25" fillId="0" borderId="7" xfId="1" applyFont="1" applyBorder="1" applyAlignment="1" applyProtection="1">
      <alignment horizontal="right"/>
      <protection hidden="1"/>
    </xf>
    <xf numFmtId="165" fontId="20" fillId="0" borderId="0" xfId="1" applyNumberFormat="1" applyFont="1" applyAlignment="1" applyProtection="1">
      <alignment horizontal="center" vertical="center"/>
      <protection locked="0" hidden="1"/>
    </xf>
    <xf numFmtId="165" fontId="20" fillId="0" borderId="7" xfId="1" applyNumberFormat="1" applyFont="1" applyBorder="1" applyAlignment="1" applyProtection="1">
      <alignment horizontal="center" vertical="center"/>
      <protection locked="0" hidden="1"/>
    </xf>
    <xf numFmtId="166" fontId="20" fillId="0" borderId="0" xfId="1" applyNumberFormat="1" applyFont="1" applyAlignment="1" applyProtection="1">
      <alignment horizontal="center" vertical="center"/>
      <protection locked="0" hidden="1"/>
    </xf>
    <xf numFmtId="166" fontId="20" fillId="0" borderId="7" xfId="1" applyNumberFormat="1" applyFont="1" applyBorder="1" applyAlignment="1" applyProtection="1">
      <alignment horizontal="center" vertical="center"/>
      <protection locked="0" hidden="1"/>
    </xf>
    <xf numFmtId="0" fontId="25" fillId="0" borderId="1" xfId="1" applyFont="1" applyBorder="1" applyAlignment="1" applyProtection="1">
      <alignment horizontal="center"/>
      <protection locked="0" hidden="1"/>
    </xf>
    <xf numFmtId="49" fontId="23" fillId="0" borderId="0" xfId="1" applyNumberFormat="1" applyFont="1" applyAlignment="1" applyProtection="1">
      <alignment horizontal="right"/>
      <protection hidden="1"/>
    </xf>
    <xf numFmtId="0" fontId="25" fillId="0" borderId="0" xfId="1" applyFont="1" applyAlignment="1" applyProtection="1">
      <alignment horizontal="center"/>
      <protection locked="0" hidden="1"/>
    </xf>
    <xf numFmtId="0" fontId="23" fillId="0" borderId="0" xfId="1" applyFont="1" applyAlignment="1" applyProtection="1">
      <alignment horizontal="right"/>
      <protection hidden="1"/>
    </xf>
    <xf numFmtId="0" fontId="13" fillId="0" borderId="0" xfId="1" applyFont="1" applyAlignment="1" applyProtection="1">
      <alignment horizontal="right"/>
      <protection hidden="1"/>
    </xf>
    <xf numFmtId="0" fontId="17" fillId="0" borderId="1" xfId="1" applyFont="1" applyBorder="1" applyAlignment="1" applyProtection="1">
      <alignment horizontal="center"/>
      <protection locked="0" hidden="1"/>
    </xf>
    <xf numFmtId="0" fontId="23" fillId="0" borderId="2" xfId="1" applyFont="1" applyBorder="1" applyAlignment="1" applyProtection="1">
      <alignment horizontal="center"/>
      <protection hidden="1"/>
    </xf>
    <xf numFmtId="0" fontId="23" fillId="0" borderId="0" xfId="1" applyFont="1" applyAlignment="1" applyProtection="1">
      <alignment horizontal="center"/>
      <protection hidden="1"/>
    </xf>
    <xf numFmtId="49" fontId="17" fillId="0" borderId="1" xfId="1" applyNumberFormat="1" applyFont="1" applyBorder="1" applyAlignment="1" applyProtection="1">
      <alignment horizontal="center"/>
      <protection locked="0" hidden="1"/>
    </xf>
    <xf numFmtId="0" fontId="22" fillId="0" borderId="0" xfId="1" applyFont="1" applyAlignment="1" applyProtection="1">
      <alignment horizontal="center"/>
      <protection hidden="1"/>
    </xf>
    <xf numFmtId="0" fontId="13" fillId="0" borderId="3" xfId="1" applyFont="1" applyBorder="1" applyAlignment="1" applyProtection="1">
      <alignment horizontal="center" vertical="center" wrapText="1"/>
      <protection hidden="1"/>
    </xf>
    <xf numFmtId="0" fontId="17" fillId="0" borderId="1" xfId="1" applyFont="1" applyBorder="1" applyAlignment="1" applyProtection="1">
      <alignment horizontal="center" wrapText="1"/>
      <protection locked="0" hidden="1"/>
    </xf>
    <xf numFmtId="0" fontId="23" fillId="0" borderId="7" xfId="1" applyFont="1" applyBorder="1" applyAlignment="1" applyProtection="1">
      <alignment horizontal="right"/>
      <protection hidden="1"/>
    </xf>
    <xf numFmtId="165" fontId="29" fillId="0" borderId="0" xfId="1" applyNumberFormat="1" applyFont="1" applyAlignment="1" applyProtection="1">
      <alignment horizontal="center"/>
      <protection locked="0" hidden="1"/>
    </xf>
    <xf numFmtId="165" fontId="29" fillId="0" borderId="7" xfId="1" applyNumberFormat="1" applyFont="1" applyBorder="1" applyAlignment="1" applyProtection="1">
      <alignment horizontal="center"/>
      <protection locked="0" hidden="1"/>
    </xf>
    <xf numFmtId="166" fontId="29" fillId="0" borderId="0" xfId="1" applyNumberFormat="1" applyFont="1" applyAlignment="1" applyProtection="1">
      <alignment horizontal="center"/>
      <protection locked="0" hidden="1"/>
    </xf>
    <xf numFmtId="166" fontId="29" fillId="0" borderId="7" xfId="1" applyNumberFormat="1" applyFont="1" applyBorder="1" applyAlignment="1" applyProtection="1">
      <alignment horizontal="center"/>
      <protection locked="0" hidden="1"/>
    </xf>
    <xf numFmtId="0" fontId="19" fillId="0" borderId="3" xfId="1" applyFont="1" applyBorder="1" applyAlignment="1">
      <alignment horizontal="center" vertical="center" wrapText="1"/>
    </xf>
    <xf numFmtId="0" fontId="14" fillId="0" borderId="0" xfId="0" applyFont="1" applyAlignment="1">
      <alignment vertical="top" wrapText="1"/>
    </xf>
    <xf numFmtId="0" fontId="14" fillId="0" borderId="0" xfId="0" applyFont="1" applyAlignment="1">
      <alignment horizontal="center" vertical="top" wrapText="1"/>
    </xf>
    <xf numFmtId="0" fontId="17" fillId="0" borderId="0" xfId="1" applyFont="1" applyAlignment="1">
      <alignment horizontal="center" wrapText="1"/>
    </xf>
  </cellXfs>
  <cellStyles count="3">
    <cellStyle name="Обычный" xfId="0" builtinId="0"/>
    <cellStyle name="Обычный 2" xfId="1"/>
    <cellStyle name="Обычный_test"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showGridLines="0" workbookViewId="0">
      <selection activeCell="H23" sqref="H23"/>
    </sheetView>
  </sheetViews>
  <sheetFormatPr defaultRowHeight="15"/>
  <cols>
    <col min="9" max="9" width="4.85546875" customWidth="1"/>
  </cols>
  <sheetData>
    <row r="1" spans="1:10" ht="15.75">
      <c r="B1" s="121" t="s">
        <v>0</v>
      </c>
      <c r="C1" s="122"/>
      <c r="D1" s="122"/>
      <c r="E1" s="122"/>
      <c r="F1" s="122"/>
      <c r="G1" s="122"/>
      <c r="H1" s="1"/>
      <c r="I1" s="1"/>
      <c r="J1" s="2"/>
    </row>
    <row r="2" spans="1:10" ht="15.75">
      <c r="B2" s="123" t="s">
        <v>1</v>
      </c>
      <c r="C2" s="124"/>
      <c r="D2" s="124"/>
      <c r="E2" s="124"/>
      <c r="F2" s="124"/>
      <c r="G2" s="124"/>
      <c r="J2" s="3"/>
    </row>
    <row r="3" spans="1:10" ht="15.75">
      <c r="B3" s="123" t="s">
        <v>2</v>
      </c>
      <c r="C3" s="124"/>
      <c r="D3" s="124"/>
      <c r="E3" s="124"/>
      <c r="F3" s="124"/>
      <c r="G3" s="124"/>
      <c r="J3" s="3"/>
    </row>
    <row r="4" spans="1:10">
      <c r="B4" s="4"/>
      <c r="J4" s="3"/>
    </row>
    <row r="5" spans="1:10">
      <c r="B5" s="4"/>
      <c r="J5" s="3"/>
    </row>
    <row r="6" spans="1:10">
      <c r="B6" s="4"/>
      <c r="J6" s="3"/>
    </row>
    <row r="7" spans="1:10">
      <c r="B7" s="4"/>
      <c r="J7" s="3"/>
    </row>
    <row r="8" spans="1:10">
      <c r="B8" s="4"/>
      <c r="J8" s="3"/>
    </row>
    <row r="9" spans="1:10">
      <c r="B9" s="4"/>
      <c r="J9" s="3"/>
    </row>
    <row r="10" spans="1:10" ht="22.5">
      <c r="B10" s="125" t="s">
        <v>3</v>
      </c>
      <c r="C10" s="120"/>
      <c r="D10" s="120"/>
      <c r="E10" s="120"/>
      <c r="F10" s="120"/>
      <c r="G10" s="120"/>
      <c r="H10" s="120"/>
      <c r="I10" s="120"/>
      <c r="J10" s="126"/>
    </row>
    <row r="11" spans="1:10" ht="18.75">
      <c r="A11" s="3"/>
      <c r="B11" s="4"/>
      <c r="C11" s="113"/>
      <c r="D11" s="113"/>
      <c r="E11" s="113"/>
      <c r="F11" s="113"/>
      <c r="G11" s="113"/>
      <c r="H11" s="113"/>
      <c r="I11" s="113"/>
      <c r="J11" s="3"/>
    </row>
    <row r="12" spans="1:10" ht="17.25">
      <c r="A12" s="3"/>
      <c r="B12" s="14"/>
      <c r="C12" s="117" t="s">
        <v>4</v>
      </c>
      <c r="D12" s="117"/>
      <c r="E12" s="117"/>
      <c r="F12" s="117"/>
      <c r="G12" s="117"/>
      <c r="H12" s="117"/>
      <c r="I12" s="117"/>
      <c r="J12" s="15"/>
    </row>
    <row r="13" spans="1:10">
      <c r="A13" s="3"/>
      <c r="B13" s="4"/>
      <c r="C13" s="114"/>
      <c r="D13" s="114"/>
      <c r="E13" s="114"/>
      <c r="F13" s="114"/>
      <c r="G13" s="114"/>
      <c r="H13" s="114"/>
      <c r="I13" s="115" t="s">
        <v>5</v>
      </c>
      <c r="J13" s="116"/>
    </row>
    <row r="14" spans="1:10">
      <c r="A14" s="3"/>
      <c r="B14" s="4"/>
      <c r="J14" s="3"/>
    </row>
    <row r="15" spans="1:10" ht="15.75">
      <c r="A15" s="3"/>
      <c r="B15" s="118" t="s">
        <v>298</v>
      </c>
      <c r="C15" s="112"/>
      <c r="D15" s="112"/>
      <c r="E15" s="112"/>
      <c r="F15" s="112"/>
      <c r="G15" s="112"/>
      <c r="H15" s="112"/>
      <c r="I15" s="112"/>
      <c r="J15" s="119"/>
    </row>
    <row r="16" spans="1:10">
      <c r="B16" s="4"/>
      <c r="J16" s="3"/>
    </row>
    <row r="17" spans="2:10">
      <c r="B17" s="4"/>
      <c r="J17" s="3"/>
    </row>
    <row r="18" spans="2:10">
      <c r="B18" s="4"/>
      <c r="J18" s="3"/>
    </row>
    <row r="19" spans="2:10">
      <c r="B19" s="4"/>
      <c r="J19" s="3"/>
    </row>
    <row r="20" spans="2:10">
      <c r="B20" s="4"/>
      <c r="J20" s="3"/>
    </row>
    <row r="21" spans="2:10" ht="22.5">
      <c r="B21" s="10"/>
      <c r="C21" s="120" t="s">
        <v>6</v>
      </c>
      <c r="D21" s="120"/>
      <c r="E21" s="120"/>
      <c r="F21" s="120"/>
      <c r="G21" s="120"/>
      <c r="H21" s="120"/>
      <c r="I21" s="120"/>
      <c r="J21" s="11"/>
    </row>
    <row r="22" spans="2:10" ht="18.75">
      <c r="B22" s="4"/>
      <c r="C22" t="s">
        <v>7</v>
      </c>
      <c r="E22" s="113"/>
      <c r="F22" s="113"/>
      <c r="G22" s="113"/>
      <c r="H22" s="113"/>
      <c r="I22" s="113"/>
      <c r="J22" s="3"/>
    </row>
    <row r="23" spans="2:10">
      <c r="B23" s="4"/>
      <c r="J23" s="3"/>
    </row>
    <row r="24" spans="2:10" ht="18.75">
      <c r="B24" s="4"/>
      <c r="C24" s="113"/>
      <c r="D24" s="113"/>
      <c r="E24" s="113"/>
      <c r="F24" s="113"/>
      <c r="G24" s="113"/>
      <c r="H24" s="113"/>
      <c r="I24" s="113"/>
      <c r="J24" s="3"/>
    </row>
    <row r="25" spans="2:10" ht="17.25">
      <c r="B25" s="12"/>
      <c r="C25" s="111" t="s">
        <v>8</v>
      </c>
      <c r="D25" s="111"/>
      <c r="E25" s="111"/>
      <c r="F25" s="111"/>
      <c r="G25" s="111"/>
      <c r="H25" s="111"/>
      <c r="I25" s="111"/>
      <c r="J25" s="13"/>
    </row>
    <row r="26" spans="2:10">
      <c r="B26" s="4"/>
      <c r="J26" s="3"/>
    </row>
    <row r="27" spans="2:10" ht="15.75">
      <c r="B27" s="8"/>
      <c r="C27" s="112" t="s">
        <v>299</v>
      </c>
      <c r="D27" s="112"/>
      <c r="E27" s="112"/>
      <c r="F27" s="112"/>
      <c r="G27" s="112"/>
      <c r="H27" s="112"/>
      <c r="I27" s="112"/>
      <c r="J27" s="9"/>
    </row>
    <row r="28" spans="2:10">
      <c r="B28" s="4"/>
      <c r="J28" s="3"/>
    </row>
    <row r="29" spans="2:10">
      <c r="B29" s="4"/>
      <c r="J29" s="3"/>
    </row>
    <row r="30" spans="2:10">
      <c r="B30" s="4"/>
      <c r="J30" s="3"/>
    </row>
    <row r="31" spans="2:10">
      <c r="B31" s="4"/>
      <c r="J31" s="3"/>
    </row>
    <row r="32" spans="2:10">
      <c r="B32" s="4"/>
      <c r="J32" s="3"/>
    </row>
    <row r="33" spans="2:10">
      <c r="B33" s="4"/>
      <c r="J33" s="3"/>
    </row>
    <row r="34" spans="2:10">
      <c r="B34" s="4"/>
      <c r="J34" s="3"/>
    </row>
    <row r="35" spans="2:10">
      <c r="B35" s="4"/>
      <c r="J35" s="3"/>
    </row>
    <row r="36" spans="2:10">
      <c r="B36" s="4"/>
      <c r="J36" s="3"/>
    </row>
    <row r="37" spans="2:10">
      <c r="B37" s="4"/>
      <c r="J37" s="3"/>
    </row>
    <row r="38" spans="2:10">
      <c r="B38" s="4"/>
      <c r="J38" s="3"/>
    </row>
    <row r="39" spans="2:10">
      <c r="B39" s="4"/>
      <c r="J39" s="3"/>
    </row>
    <row r="40" spans="2:10">
      <c r="B40" s="4"/>
      <c r="J40" s="3"/>
    </row>
    <row r="41" spans="2:10">
      <c r="B41" s="4"/>
      <c r="J41" s="3"/>
    </row>
    <row r="42" spans="2:10">
      <c r="B42" s="4"/>
      <c r="J42" s="3"/>
    </row>
    <row r="43" spans="2:10">
      <c r="B43" s="4"/>
      <c r="J43" s="3"/>
    </row>
    <row r="44" spans="2:10">
      <c r="B44" s="4"/>
      <c r="J44" s="3"/>
    </row>
    <row r="45" spans="2:10">
      <c r="B45" s="4"/>
      <c r="J45" s="3"/>
    </row>
    <row r="46" spans="2:10">
      <c r="B46" s="4"/>
      <c r="J46" s="3"/>
    </row>
    <row r="47" spans="2:10">
      <c r="B47" s="4"/>
      <c r="J47" s="3"/>
    </row>
    <row r="48" spans="2:10">
      <c r="B48" s="5"/>
      <c r="C48" s="6"/>
      <c r="D48" s="6"/>
      <c r="E48" s="6"/>
      <c r="F48" s="6"/>
      <c r="G48" s="6"/>
      <c r="H48" s="6"/>
      <c r="I48" s="6"/>
      <c r="J48" s="7"/>
    </row>
  </sheetData>
  <mergeCells count="14">
    <mergeCell ref="B1:G1"/>
    <mergeCell ref="B2:G2"/>
    <mergeCell ref="B3:G3"/>
    <mergeCell ref="B10:J10"/>
    <mergeCell ref="C24:I24"/>
    <mergeCell ref="C25:I25"/>
    <mergeCell ref="C27:I27"/>
    <mergeCell ref="C11:I11"/>
    <mergeCell ref="C13:H13"/>
    <mergeCell ref="I13:J13"/>
    <mergeCell ref="C12:I12"/>
    <mergeCell ref="B15:J15"/>
    <mergeCell ref="C21:I21"/>
    <mergeCell ref="E22:I22"/>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7"/>
  <sheetViews>
    <sheetView showGridLines="0" topLeftCell="A43" workbookViewId="0">
      <selection activeCell="K93" sqref="K93"/>
    </sheetView>
  </sheetViews>
  <sheetFormatPr defaultColWidth="9.140625" defaultRowHeight="15"/>
  <cols>
    <col min="1" max="1" width="3.7109375" style="25" customWidth="1"/>
    <col min="2" max="83" width="3.7109375" style="20" customWidth="1"/>
    <col min="84" max="16384" width="9.140625" style="20"/>
  </cols>
  <sheetData>
    <row r="1" spans="1:23">
      <c r="A1" s="168" t="s">
        <v>9</v>
      </c>
      <c r="B1" s="168"/>
      <c r="C1" s="168"/>
      <c r="D1" s="168"/>
      <c r="E1" s="168"/>
      <c r="F1" s="168"/>
      <c r="G1" s="168"/>
      <c r="H1" s="168"/>
      <c r="I1" s="168"/>
      <c r="J1" s="168"/>
      <c r="K1" s="168"/>
      <c r="L1" s="168"/>
      <c r="M1" s="168"/>
      <c r="N1" s="168"/>
      <c r="O1" s="168"/>
      <c r="P1" s="168"/>
      <c r="Q1" s="168"/>
      <c r="R1" s="168"/>
      <c r="S1" s="168"/>
      <c r="T1" s="168"/>
      <c r="U1" s="168"/>
      <c r="V1" s="168"/>
      <c r="W1" s="168"/>
    </row>
    <row r="2" spans="1:23">
      <c r="A2" s="145" t="s">
        <v>297</v>
      </c>
      <c r="B2" s="145"/>
      <c r="C2" s="145"/>
      <c r="D2" s="145"/>
      <c r="E2" s="145"/>
      <c r="F2" s="145"/>
      <c r="G2" s="145"/>
      <c r="H2" s="145"/>
      <c r="I2" s="145"/>
      <c r="J2" s="145"/>
      <c r="K2" s="145"/>
      <c r="L2" s="145"/>
      <c r="M2" s="145"/>
      <c r="N2" s="145"/>
      <c r="O2" s="145"/>
      <c r="P2" s="145"/>
      <c r="Q2" s="145"/>
      <c r="R2" s="145"/>
      <c r="S2" s="145"/>
      <c r="T2" s="145"/>
      <c r="U2" s="145"/>
      <c r="V2" s="145"/>
      <c r="W2" s="145"/>
    </row>
    <row r="3" spans="1:23">
      <c r="A3" s="169" t="s">
        <v>10</v>
      </c>
      <c r="B3" s="169"/>
      <c r="C3" s="169"/>
      <c r="D3" s="160" t="s">
        <v>55</v>
      </c>
      <c r="E3" s="160"/>
      <c r="F3" s="160"/>
      <c r="G3" s="160"/>
      <c r="H3" s="160"/>
      <c r="I3" s="160"/>
      <c r="J3" s="160"/>
      <c r="K3" s="160"/>
      <c r="L3" s="160"/>
      <c r="M3" s="160"/>
      <c r="N3" s="160"/>
      <c r="O3" s="160"/>
      <c r="P3" s="160"/>
      <c r="Q3" s="160"/>
      <c r="R3" s="160"/>
      <c r="S3" s="160" t="s">
        <v>11</v>
      </c>
      <c r="T3" s="160"/>
      <c r="U3" s="160"/>
      <c r="V3" s="160"/>
      <c r="W3" s="160"/>
    </row>
    <row r="4" spans="1:23" ht="15.75">
      <c r="A4" s="164" t="s">
        <v>12</v>
      </c>
      <c r="B4" s="164"/>
      <c r="C4" s="164"/>
      <c r="D4" s="164"/>
      <c r="E4" s="170"/>
      <c r="F4" s="170"/>
      <c r="G4" s="170"/>
      <c r="H4" s="170"/>
      <c r="I4" s="170"/>
      <c r="J4" s="170"/>
      <c r="K4" s="170"/>
      <c r="L4" s="170"/>
      <c r="M4" s="170"/>
      <c r="N4" s="170"/>
      <c r="O4" s="170"/>
      <c r="P4" s="170"/>
      <c r="Q4" s="170"/>
      <c r="R4" s="170"/>
      <c r="S4" s="170"/>
      <c r="T4" s="170"/>
      <c r="U4" s="170"/>
      <c r="V4" s="170"/>
      <c r="W4" s="170"/>
    </row>
    <row r="5" spans="1:23" ht="15.75">
      <c r="A5" s="140" t="s">
        <v>13</v>
      </c>
      <c r="B5" s="140"/>
      <c r="C5" s="140"/>
      <c r="D5" s="170"/>
      <c r="E5" s="170"/>
      <c r="F5" s="170"/>
      <c r="G5" s="170"/>
      <c r="H5" s="170"/>
      <c r="I5" s="170"/>
      <c r="J5" s="170"/>
      <c r="K5" s="170"/>
      <c r="L5" s="170"/>
      <c r="M5" s="170"/>
      <c r="N5" s="170"/>
      <c r="O5" s="170"/>
      <c r="P5" s="170"/>
      <c r="Q5" s="170"/>
      <c r="R5" s="170"/>
      <c r="S5" s="170"/>
      <c r="T5" s="170"/>
      <c r="U5" s="170"/>
      <c r="V5" s="170"/>
      <c r="W5" s="170"/>
    </row>
    <row r="6" spans="1:23" ht="15.75">
      <c r="A6" s="164" t="s">
        <v>14</v>
      </c>
      <c r="B6" s="164"/>
      <c r="C6" s="164"/>
      <c r="D6" s="164"/>
      <c r="E6" s="171"/>
      <c r="F6" s="171"/>
      <c r="G6" s="171"/>
      <c r="H6" s="171"/>
      <c r="I6" s="171"/>
      <c r="J6" s="171"/>
      <c r="K6" s="171"/>
      <c r="L6" s="171"/>
      <c r="M6" s="171"/>
      <c r="N6" s="171"/>
      <c r="O6" s="140" t="s">
        <v>15</v>
      </c>
      <c r="P6" s="140"/>
      <c r="Q6" s="140"/>
      <c r="R6" s="171"/>
      <c r="S6" s="171"/>
      <c r="T6" s="171"/>
      <c r="U6" s="171"/>
      <c r="V6" s="171"/>
      <c r="W6" s="171"/>
    </row>
    <row r="7" spans="1:23" ht="15.75">
      <c r="A7" s="164" t="s">
        <v>16</v>
      </c>
      <c r="B7" s="164"/>
      <c r="C7" s="164"/>
      <c r="D7" s="164"/>
      <c r="E7" s="157"/>
      <c r="F7" s="157"/>
      <c r="G7" s="157"/>
      <c r="H7" s="157"/>
      <c r="I7" s="157"/>
      <c r="J7" s="157"/>
      <c r="K7" s="157"/>
      <c r="L7" s="157"/>
      <c r="M7" s="157"/>
      <c r="N7" s="157"/>
      <c r="O7" s="140" t="s">
        <v>15</v>
      </c>
      <c r="P7" s="140"/>
      <c r="Q7" s="140"/>
      <c r="R7" s="157"/>
      <c r="S7" s="157"/>
      <c r="T7" s="157"/>
      <c r="U7" s="157"/>
      <c r="V7" s="157"/>
      <c r="W7" s="157"/>
    </row>
    <row r="8" spans="1:23">
      <c r="A8" s="21" t="s">
        <v>10</v>
      </c>
    </row>
    <row r="9" spans="1:23" ht="39" customHeight="1">
      <c r="A9" s="133" t="s">
        <v>17</v>
      </c>
      <c r="B9" s="133"/>
      <c r="C9" s="133"/>
      <c r="D9" s="133"/>
      <c r="E9" s="133"/>
      <c r="F9" s="133"/>
      <c r="G9" s="133" t="s">
        <v>18</v>
      </c>
      <c r="H9" s="133"/>
      <c r="I9" s="133"/>
      <c r="J9" s="133"/>
      <c r="K9" s="133"/>
      <c r="L9" s="133" t="s">
        <v>19</v>
      </c>
      <c r="M9" s="133"/>
      <c r="N9" s="133"/>
      <c r="O9" s="133"/>
      <c r="P9" s="133"/>
      <c r="Q9" s="133" t="s">
        <v>20</v>
      </c>
      <c r="R9" s="133"/>
      <c r="S9" s="133"/>
      <c r="T9" s="133"/>
      <c r="U9" s="133"/>
      <c r="V9" s="133"/>
      <c r="W9" s="133"/>
    </row>
    <row r="10" spans="1:23" ht="30" customHeight="1">
      <c r="A10" s="151"/>
      <c r="B10" s="152"/>
      <c r="C10" s="152"/>
      <c r="D10" s="152"/>
      <c r="E10" s="152"/>
      <c r="F10" s="153"/>
      <c r="G10" s="148"/>
      <c r="H10" s="149"/>
      <c r="I10" s="149"/>
      <c r="J10" s="149"/>
      <c r="K10" s="150"/>
      <c r="L10" s="141"/>
      <c r="M10" s="142"/>
      <c r="N10" s="142"/>
      <c r="O10" s="142"/>
      <c r="P10" s="143"/>
      <c r="Q10" s="141"/>
      <c r="R10" s="142"/>
      <c r="S10" s="142"/>
      <c r="T10" s="142"/>
      <c r="U10" s="142"/>
      <c r="V10" s="142"/>
      <c r="W10" s="143"/>
    </row>
    <row r="11" spans="1:23" ht="15" customHeight="1">
      <c r="A11" s="141"/>
      <c r="B11" s="142"/>
      <c r="C11" s="142"/>
      <c r="D11" s="142"/>
      <c r="E11" s="142"/>
      <c r="F11" s="143"/>
      <c r="G11" s="148"/>
      <c r="H11" s="149"/>
      <c r="I11" s="149"/>
      <c r="J11" s="149"/>
      <c r="K11" s="150"/>
      <c r="L11" s="141"/>
      <c r="M11" s="142"/>
      <c r="N11" s="142"/>
      <c r="O11" s="142"/>
      <c r="P11" s="143"/>
      <c r="Q11" s="141"/>
      <c r="R11" s="142"/>
      <c r="S11" s="142"/>
      <c r="T11" s="142"/>
      <c r="U11" s="142"/>
      <c r="V11" s="142"/>
      <c r="W11" s="143"/>
    </row>
    <row r="12" spans="1:23" ht="15" customHeight="1">
      <c r="A12" s="141"/>
      <c r="B12" s="142"/>
      <c r="C12" s="142"/>
      <c r="D12" s="142"/>
      <c r="E12" s="142"/>
      <c r="F12" s="143"/>
      <c r="G12" s="148"/>
      <c r="H12" s="149"/>
      <c r="I12" s="149"/>
      <c r="J12" s="149"/>
      <c r="K12" s="150"/>
      <c r="L12" s="141"/>
      <c r="M12" s="142"/>
      <c r="N12" s="142"/>
      <c r="O12" s="142"/>
      <c r="P12" s="143"/>
      <c r="Q12" s="141"/>
      <c r="R12" s="142"/>
      <c r="S12" s="142"/>
      <c r="T12" s="142"/>
      <c r="U12" s="142"/>
      <c r="V12" s="142"/>
      <c r="W12" s="143"/>
    </row>
    <row r="13" spans="1:23" ht="15" customHeight="1">
      <c r="A13" s="19"/>
      <c r="B13" s="19"/>
      <c r="C13" s="19"/>
      <c r="D13" s="19"/>
      <c r="E13" s="19"/>
      <c r="F13" s="19"/>
      <c r="G13" s="19"/>
      <c r="H13" s="18"/>
      <c r="I13" s="18"/>
      <c r="J13" s="18"/>
      <c r="K13" s="18"/>
      <c r="L13" s="18"/>
      <c r="M13" s="18"/>
      <c r="N13" s="18"/>
      <c r="O13" s="18"/>
      <c r="P13" s="18"/>
      <c r="Q13" s="19"/>
      <c r="R13" s="19"/>
      <c r="S13" s="19"/>
      <c r="T13" s="19"/>
      <c r="U13" s="18"/>
      <c r="V13" s="18"/>
      <c r="W13" s="18"/>
    </row>
    <row r="14" spans="1:23" ht="15.75">
      <c r="A14" s="140" t="s">
        <v>22</v>
      </c>
      <c r="B14" s="140"/>
      <c r="C14" s="140"/>
      <c r="D14" s="140"/>
      <c r="E14" s="140"/>
      <c r="F14" s="140"/>
      <c r="G14" s="140"/>
      <c r="H14" s="144"/>
      <c r="I14" s="144"/>
      <c r="J14" s="144"/>
      <c r="K14" s="144"/>
      <c r="L14" s="144"/>
      <c r="M14" s="144"/>
      <c r="N14" s="144"/>
      <c r="O14" s="144"/>
      <c r="P14" s="144"/>
      <c r="Q14" s="145" t="s">
        <v>23</v>
      </c>
      <c r="R14" s="145"/>
      <c r="S14" s="145"/>
      <c r="T14" s="145"/>
      <c r="U14" s="144"/>
      <c r="V14" s="144"/>
      <c r="W14" s="144"/>
    </row>
    <row r="15" spans="1:23" ht="24" customHeight="1">
      <c r="A15" s="140" t="s">
        <v>24</v>
      </c>
      <c r="B15" s="140"/>
      <c r="C15" s="140"/>
      <c r="D15" s="140"/>
      <c r="E15" s="140"/>
      <c r="F15" s="140"/>
      <c r="G15" s="140"/>
      <c r="H15" s="140"/>
      <c r="I15" s="140"/>
      <c r="J15" s="140"/>
      <c r="K15" s="147"/>
      <c r="L15" s="147"/>
      <c r="M15" s="147"/>
      <c r="N15" s="147"/>
      <c r="O15" s="147"/>
      <c r="P15" s="147"/>
      <c r="Q15" s="147"/>
      <c r="R15" s="147"/>
      <c r="S15" s="147"/>
      <c r="T15" s="147"/>
      <c r="U15" s="147"/>
      <c r="V15" s="147"/>
      <c r="W15" s="147"/>
    </row>
    <row r="16" spans="1:23" ht="16.5" customHeight="1">
      <c r="A16" s="140" t="s">
        <v>25</v>
      </c>
      <c r="B16" s="140"/>
      <c r="C16" s="140"/>
      <c r="D16" s="140"/>
      <c r="E16" s="140"/>
      <c r="F16" s="140"/>
      <c r="G16" s="140"/>
      <c r="H16" s="140"/>
      <c r="I16" s="140"/>
      <c r="J16" s="140"/>
      <c r="K16" s="140"/>
      <c r="L16" s="140"/>
      <c r="M16" s="146"/>
      <c r="N16" s="146"/>
      <c r="O16" s="146"/>
      <c r="P16" s="146"/>
      <c r="Q16" s="146"/>
      <c r="R16" s="146"/>
      <c r="S16" s="146"/>
      <c r="T16" s="146"/>
      <c r="U16" s="146"/>
      <c r="V16" s="146"/>
      <c r="W16" s="146"/>
    </row>
    <row r="17" spans="1:23" ht="15.75">
      <c r="A17" s="156" t="s">
        <v>26</v>
      </c>
      <c r="B17" s="156"/>
      <c r="C17" s="156"/>
      <c r="D17" s="156"/>
      <c r="E17" s="156"/>
      <c r="F17" s="147"/>
      <c r="G17" s="147"/>
      <c r="H17" s="147"/>
      <c r="I17" s="147"/>
      <c r="J17" s="147"/>
      <c r="K17" s="147"/>
      <c r="L17" s="147"/>
      <c r="M17" s="147"/>
      <c r="N17" s="147"/>
      <c r="O17" s="147"/>
      <c r="P17" s="147"/>
      <c r="Q17" s="147"/>
      <c r="R17" s="147"/>
      <c r="S17" s="147"/>
      <c r="T17" s="147"/>
      <c r="U17" s="147"/>
      <c r="V17" s="147"/>
      <c r="W17" s="147"/>
    </row>
    <row r="18" spans="1:23" ht="15.75" customHeight="1">
      <c r="A18" s="140" t="s">
        <v>27</v>
      </c>
      <c r="B18" s="140"/>
      <c r="C18" s="140"/>
      <c r="D18" s="140"/>
      <c r="E18" s="140"/>
      <c r="F18" s="140"/>
      <c r="G18" s="140"/>
      <c r="H18" s="140"/>
      <c r="I18" s="140"/>
      <c r="J18" s="140"/>
      <c r="K18" s="154"/>
      <c r="L18" s="154"/>
      <c r="M18" s="154"/>
      <c r="N18" s="154"/>
      <c r="O18" s="154"/>
      <c r="P18" s="154"/>
      <c r="Q18" s="154"/>
      <c r="R18" s="154"/>
      <c r="S18" s="154"/>
      <c r="T18" s="154"/>
      <c r="U18" s="154"/>
      <c r="V18" s="154"/>
      <c r="W18" s="154"/>
    </row>
    <row r="19" spans="1:23" ht="15.75">
      <c r="A19" s="156" t="s">
        <v>28</v>
      </c>
      <c r="B19" s="156"/>
      <c r="C19" s="156"/>
      <c r="D19" s="156"/>
      <c r="E19" s="156"/>
      <c r="F19" s="147"/>
      <c r="G19" s="147"/>
      <c r="H19" s="147"/>
      <c r="I19" s="147"/>
      <c r="J19" s="147"/>
      <c r="K19" s="147"/>
      <c r="L19" s="147"/>
      <c r="M19" s="147"/>
      <c r="N19" s="147"/>
      <c r="O19" s="147"/>
      <c r="P19" s="147"/>
      <c r="Q19" s="147"/>
      <c r="R19" s="147"/>
      <c r="S19" s="147"/>
      <c r="T19" s="147"/>
      <c r="U19" s="147"/>
      <c r="V19" s="147"/>
      <c r="W19" s="147"/>
    </row>
    <row r="20" spans="1:23" ht="15.75">
      <c r="A20" s="164" t="s">
        <v>29</v>
      </c>
      <c r="B20" s="164"/>
      <c r="C20" s="164"/>
      <c r="D20" s="164"/>
      <c r="E20" s="164"/>
      <c r="F20" s="146"/>
      <c r="G20" s="146"/>
      <c r="H20" s="146"/>
      <c r="I20" s="146"/>
      <c r="J20" s="146"/>
      <c r="K20" s="146"/>
      <c r="L20" s="146"/>
      <c r="M20" s="146"/>
      <c r="N20" s="146"/>
      <c r="O20" s="146"/>
      <c r="P20" s="146"/>
      <c r="Q20" s="146"/>
      <c r="R20" s="146"/>
      <c r="S20" s="146"/>
      <c r="T20" s="146"/>
      <c r="U20" s="146"/>
      <c r="V20" s="146"/>
      <c r="W20" s="146"/>
    </row>
    <row r="21" spans="1:23" ht="15.75">
      <c r="A21" s="140" t="s">
        <v>30</v>
      </c>
      <c r="B21" s="140"/>
      <c r="C21" s="140"/>
      <c r="D21" s="140"/>
      <c r="E21" s="140"/>
      <c r="F21" s="140"/>
      <c r="G21" s="146"/>
      <c r="H21" s="146"/>
      <c r="I21" s="146"/>
      <c r="J21" s="146"/>
      <c r="K21" s="146"/>
      <c r="L21" s="146"/>
      <c r="M21" s="146"/>
      <c r="N21" s="146"/>
      <c r="O21" s="146"/>
      <c r="P21" s="146"/>
      <c r="Q21" s="146"/>
      <c r="R21" s="146"/>
      <c r="S21" s="146"/>
      <c r="T21" s="146"/>
      <c r="U21" s="146"/>
      <c r="V21" s="146"/>
      <c r="W21" s="146"/>
    </row>
    <row r="22" spans="1:23" ht="15.75">
      <c r="A22" s="140" t="s">
        <v>31</v>
      </c>
      <c r="B22" s="140"/>
      <c r="C22" s="140"/>
      <c r="D22" s="140"/>
      <c r="E22" s="140"/>
      <c r="F22" s="140"/>
      <c r="G22" s="146"/>
      <c r="H22" s="146"/>
      <c r="I22" s="146"/>
      <c r="J22" s="146"/>
      <c r="K22" s="146"/>
      <c r="L22" s="146"/>
      <c r="M22" s="146"/>
      <c r="N22" s="146"/>
      <c r="O22" s="146"/>
      <c r="P22" s="146"/>
      <c r="Q22" s="146"/>
      <c r="R22" s="146"/>
      <c r="S22" s="146"/>
      <c r="T22" s="146"/>
      <c r="U22" s="146"/>
      <c r="V22" s="146"/>
      <c r="W22" s="146"/>
    </row>
    <row r="23" spans="1:23" ht="15.75" customHeight="1">
      <c r="A23" s="140" t="s">
        <v>56</v>
      </c>
      <c r="B23" s="140"/>
      <c r="C23" s="140"/>
      <c r="D23" s="140"/>
      <c r="E23" s="140"/>
      <c r="F23" s="140"/>
      <c r="G23" s="140"/>
      <c r="H23" s="140"/>
      <c r="I23" s="140"/>
      <c r="J23" s="140"/>
      <c r="K23" s="140"/>
      <c r="L23" s="140"/>
      <c r="M23" s="140"/>
      <c r="N23" s="140"/>
      <c r="O23" s="140"/>
      <c r="P23" s="140"/>
      <c r="Q23" s="140"/>
      <c r="R23" s="140"/>
      <c r="S23" s="140"/>
      <c r="T23" s="140"/>
      <c r="U23" s="140"/>
      <c r="V23" s="140"/>
      <c r="W23" s="140"/>
    </row>
    <row r="24" spans="1:23" ht="15.75" customHeight="1">
      <c r="A24" s="140" t="s">
        <v>57</v>
      </c>
      <c r="B24" s="140"/>
      <c r="C24" s="140"/>
      <c r="D24" s="140"/>
      <c r="E24" s="140"/>
      <c r="F24" s="140"/>
      <c r="G24" s="155"/>
      <c r="H24" s="155"/>
      <c r="I24" s="155"/>
      <c r="J24" s="155"/>
      <c r="K24" s="155"/>
      <c r="L24" s="155"/>
      <c r="M24" s="155"/>
      <c r="N24" s="155"/>
      <c r="O24" s="155"/>
      <c r="P24" s="155"/>
      <c r="Q24" s="155"/>
      <c r="R24" s="155"/>
      <c r="S24" s="155"/>
      <c r="T24" s="155"/>
      <c r="U24" s="155"/>
      <c r="V24" s="155"/>
      <c r="W24" s="155"/>
    </row>
    <row r="25" spans="1:23" ht="15.75">
      <c r="A25" s="140" t="s">
        <v>32</v>
      </c>
      <c r="B25" s="140"/>
      <c r="C25" s="140"/>
      <c r="D25" s="140"/>
      <c r="E25" s="140"/>
      <c r="F25" s="140"/>
      <c r="G25" s="140"/>
      <c r="H25" s="140"/>
      <c r="I25" s="147"/>
      <c r="J25" s="147"/>
      <c r="K25" s="147"/>
      <c r="L25" s="147"/>
      <c r="M25" s="147"/>
      <c r="N25" s="147"/>
      <c r="O25" s="147"/>
      <c r="P25" s="147"/>
      <c r="Q25" s="147"/>
      <c r="R25" s="147"/>
      <c r="S25" s="147"/>
      <c r="T25" s="147"/>
      <c r="U25" s="147"/>
      <c r="V25" s="147"/>
      <c r="W25" s="147"/>
    </row>
    <row r="26" spans="1:23" ht="15.75">
      <c r="A26" s="140" t="s">
        <v>33</v>
      </c>
      <c r="B26" s="140"/>
      <c r="C26" s="140"/>
      <c r="D26" s="147"/>
      <c r="E26" s="147"/>
      <c r="F26" s="147"/>
      <c r="G26" s="147"/>
      <c r="H26" s="147"/>
      <c r="I26" s="147"/>
      <c r="J26" s="147"/>
      <c r="K26" s="147"/>
      <c r="L26" s="147"/>
      <c r="M26" s="147"/>
      <c r="N26" s="147"/>
      <c r="O26" s="147"/>
      <c r="P26" s="147"/>
      <c r="Q26" s="147"/>
      <c r="R26" s="147"/>
      <c r="S26" s="147"/>
      <c r="T26" s="147"/>
      <c r="U26" s="147"/>
      <c r="V26" s="147"/>
      <c r="W26" s="147"/>
    </row>
    <row r="27" spans="1:23" ht="15.75">
      <c r="A27" s="21" t="s">
        <v>34</v>
      </c>
      <c r="B27" s="22"/>
      <c r="C27" s="23"/>
      <c r="D27" s="23"/>
      <c r="E27" s="23"/>
      <c r="F27" s="146"/>
      <c r="G27" s="146"/>
      <c r="H27" s="146"/>
      <c r="I27" s="146"/>
      <c r="J27" s="146"/>
      <c r="K27" s="146"/>
      <c r="L27" s="146"/>
      <c r="M27" s="146"/>
      <c r="N27" s="146"/>
      <c r="O27" s="146"/>
      <c r="P27" s="146"/>
      <c r="Q27" s="146"/>
      <c r="R27" s="146"/>
      <c r="S27" s="146"/>
      <c r="T27" s="146"/>
      <c r="U27" s="146"/>
      <c r="V27" s="146"/>
      <c r="W27" s="146"/>
    </row>
    <row r="28" spans="1:23" ht="15.75">
      <c r="A28" s="140" t="s">
        <v>35</v>
      </c>
      <c r="B28" s="140"/>
      <c r="C28" s="140"/>
      <c r="D28" s="140"/>
      <c r="E28" s="147"/>
      <c r="F28" s="147"/>
      <c r="G28" s="147"/>
      <c r="H28" s="147"/>
      <c r="I28" s="147"/>
      <c r="J28" s="147"/>
      <c r="K28" s="147"/>
      <c r="L28" s="147"/>
      <c r="M28" s="147"/>
      <c r="N28" s="147"/>
      <c r="O28" s="147"/>
      <c r="P28" s="147"/>
      <c r="Q28" s="147"/>
      <c r="R28" s="147"/>
      <c r="S28" s="147"/>
      <c r="T28" s="147"/>
      <c r="U28" s="147"/>
      <c r="V28" s="147"/>
      <c r="W28" s="147"/>
    </row>
    <row r="29" spans="1:23" ht="15.75">
      <c r="A29" s="140" t="s">
        <v>36</v>
      </c>
      <c r="B29" s="140"/>
      <c r="C29" s="140"/>
      <c r="D29" s="140"/>
      <c r="E29" s="140"/>
      <c r="F29" s="140"/>
      <c r="G29" s="140"/>
      <c r="H29" s="140"/>
      <c r="I29" s="140"/>
      <c r="J29" s="140"/>
      <c r="K29" s="146"/>
      <c r="L29" s="146"/>
      <c r="M29" s="146"/>
      <c r="N29" s="146"/>
      <c r="O29" s="146"/>
      <c r="P29" s="146"/>
      <c r="Q29" s="146"/>
      <c r="R29" s="146"/>
      <c r="S29" s="146"/>
      <c r="T29" s="146"/>
      <c r="U29" s="146"/>
      <c r="V29" s="146"/>
      <c r="W29" s="146"/>
    </row>
    <row r="30" spans="1:23" ht="15.75" customHeight="1">
      <c r="A30" s="140" t="s">
        <v>37</v>
      </c>
      <c r="B30" s="140"/>
      <c r="C30" s="140"/>
      <c r="D30" s="140"/>
      <c r="E30" s="140"/>
      <c r="F30" s="140"/>
      <c r="G30" s="140"/>
      <c r="H30" s="140"/>
      <c r="I30" s="140"/>
      <c r="J30" s="140"/>
      <c r="K30" s="140"/>
      <c r="L30" s="146"/>
      <c r="M30" s="146"/>
      <c r="N30" s="146"/>
      <c r="O30" s="146"/>
      <c r="P30" s="146"/>
      <c r="Q30" s="146"/>
      <c r="R30" s="146"/>
      <c r="S30" s="146"/>
      <c r="T30" s="146"/>
      <c r="U30" s="146"/>
      <c r="V30" s="146"/>
      <c r="W30" s="146"/>
    </row>
    <row r="31" spans="1:23" ht="16.5" customHeight="1">
      <c r="A31" s="140" t="s">
        <v>38</v>
      </c>
      <c r="B31" s="140"/>
      <c r="C31" s="140"/>
      <c r="D31" s="140"/>
      <c r="E31" s="140"/>
      <c r="F31" s="140"/>
      <c r="G31" s="140"/>
      <c r="H31" s="140"/>
      <c r="I31" s="140"/>
      <c r="J31" s="140"/>
      <c r="K31" s="140"/>
      <c r="L31" s="140"/>
      <c r="M31" s="140"/>
      <c r="N31" s="140"/>
      <c r="O31" s="140"/>
      <c r="P31" s="140"/>
      <c r="Q31" s="140"/>
      <c r="R31" s="140"/>
      <c r="S31" s="146"/>
      <c r="T31" s="146"/>
      <c r="U31" s="146"/>
      <c r="V31" s="146"/>
      <c r="W31" s="146"/>
    </row>
    <row r="32" spans="1:23" ht="15.75" customHeight="1">
      <c r="A32" s="140" t="s">
        <v>39</v>
      </c>
      <c r="B32" s="140"/>
      <c r="C32" s="140"/>
      <c r="D32" s="140"/>
      <c r="E32" s="140"/>
      <c r="F32" s="140"/>
      <c r="G32" s="140"/>
      <c r="H32" s="163" t="s">
        <v>40</v>
      </c>
      <c r="I32" s="163"/>
      <c r="J32" s="163"/>
      <c r="K32" s="147"/>
      <c r="L32" s="147"/>
      <c r="M32" s="147"/>
      <c r="N32" s="147"/>
      <c r="O32" s="147"/>
      <c r="P32" s="147"/>
      <c r="Q32" s="147"/>
      <c r="R32" s="147"/>
      <c r="S32" s="147"/>
      <c r="T32" s="147"/>
      <c r="U32" s="147"/>
      <c r="V32" s="147"/>
      <c r="W32" s="147"/>
    </row>
    <row r="33" spans="1:23" ht="15.75" customHeight="1">
      <c r="A33" s="140"/>
      <c r="B33" s="140"/>
      <c r="C33" s="140"/>
      <c r="D33" s="140"/>
      <c r="E33" s="140"/>
      <c r="F33" s="140"/>
      <c r="G33" s="140"/>
      <c r="H33" s="162" t="s">
        <v>41</v>
      </c>
      <c r="I33" s="162"/>
      <c r="J33" s="162"/>
      <c r="K33" s="146"/>
      <c r="L33" s="146"/>
      <c r="M33" s="146"/>
      <c r="N33" s="146"/>
      <c r="O33" s="146"/>
      <c r="P33" s="146"/>
      <c r="Q33" s="146"/>
      <c r="R33" s="146"/>
      <c r="S33" s="146"/>
      <c r="T33" s="146"/>
      <c r="U33" s="146"/>
      <c r="V33" s="146"/>
      <c r="W33" s="146"/>
    </row>
    <row r="34" spans="1:23" ht="15.75" customHeight="1">
      <c r="A34" s="140" t="s">
        <v>42</v>
      </c>
      <c r="B34" s="140"/>
      <c r="C34" s="140"/>
      <c r="D34" s="140"/>
      <c r="E34" s="140"/>
      <c r="F34" s="140"/>
      <c r="G34" s="140"/>
      <c r="H34" s="140"/>
      <c r="I34" s="140"/>
      <c r="J34" s="140"/>
      <c r="K34" s="140"/>
      <c r="L34" s="140"/>
      <c r="M34" s="146"/>
      <c r="N34" s="146"/>
      <c r="O34" s="146"/>
      <c r="P34" s="146"/>
      <c r="Q34" s="146"/>
      <c r="R34" s="146"/>
      <c r="S34" s="146"/>
      <c r="T34" s="146"/>
      <c r="U34" s="146"/>
      <c r="V34" s="146"/>
      <c r="W34" s="146"/>
    </row>
    <row r="35" spans="1:23" ht="16.5" customHeight="1">
      <c r="A35" s="140" t="s">
        <v>43</v>
      </c>
      <c r="B35" s="140"/>
      <c r="C35" s="140"/>
      <c r="D35" s="140"/>
      <c r="E35" s="140"/>
      <c r="F35" s="140"/>
      <c r="G35" s="140"/>
      <c r="H35" s="140"/>
      <c r="I35" s="140"/>
      <c r="J35" s="147"/>
      <c r="K35" s="147"/>
      <c r="L35" s="147"/>
      <c r="M35" s="147"/>
      <c r="N35" s="147"/>
      <c r="O35" s="147"/>
      <c r="P35" s="147"/>
      <c r="Q35" s="147"/>
      <c r="R35" s="147"/>
      <c r="S35" s="147"/>
      <c r="T35" s="147"/>
      <c r="U35" s="147"/>
      <c r="V35" s="147"/>
      <c r="W35" s="147"/>
    </row>
    <row r="36" spans="1:23" ht="16.5" customHeight="1">
      <c r="A36" s="140" t="s">
        <v>44</v>
      </c>
      <c r="B36" s="140"/>
      <c r="C36" s="140"/>
      <c r="D36" s="140"/>
      <c r="E36" s="140"/>
      <c r="F36" s="140"/>
      <c r="G36" s="140"/>
      <c r="H36" s="140"/>
      <c r="I36" s="140"/>
      <c r="J36" s="140"/>
      <c r="K36" s="146"/>
      <c r="L36" s="146"/>
      <c r="M36" s="146"/>
      <c r="N36" s="146"/>
      <c r="O36" s="146"/>
      <c r="P36" s="146"/>
      <c r="Q36" s="146"/>
      <c r="R36" s="146"/>
      <c r="S36" s="146"/>
      <c r="T36" s="146"/>
      <c r="U36" s="146"/>
      <c r="V36" s="146"/>
      <c r="W36" s="146"/>
    </row>
    <row r="37" spans="1:23" ht="15" customHeight="1">
      <c r="A37" s="140" t="s">
        <v>45</v>
      </c>
      <c r="B37" s="140"/>
      <c r="C37" s="140"/>
      <c r="D37" s="140"/>
      <c r="E37" s="140"/>
      <c r="F37" s="140"/>
      <c r="G37" s="140"/>
      <c r="H37" s="140"/>
      <c r="I37" s="140"/>
      <c r="J37" s="140"/>
      <c r="K37" s="140"/>
      <c r="L37" s="140"/>
      <c r="M37" s="140"/>
      <c r="N37" s="140"/>
      <c r="O37" s="140"/>
      <c r="P37" s="140"/>
      <c r="Q37" s="140"/>
      <c r="R37" s="140"/>
      <c r="S37" s="140"/>
      <c r="T37" s="140"/>
      <c r="U37" s="146"/>
      <c r="V37" s="146"/>
      <c r="W37" s="146"/>
    </row>
    <row r="38" spans="1:23" ht="15.75">
      <c r="A38" s="140" t="s">
        <v>46</v>
      </c>
      <c r="B38" s="140"/>
      <c r="C38" s="140"/>
      <c r="D38" s="140"/>
      <c r="E38" s="140"/>
      <c r="F38" s="140"/>
      <c r="G38" s="140"/>
      <c r="H38" s="140"/>
      <c r="I38" s="140"/>
      <c r="J38" s="147"/>
      <c r="K38" s="147"/>
      <c r="L38" s="147"/>
      <c r="M38" s="147"/>
      <c r="N38" s="147"/>
      <c r="O38" s="147"/>
      <c r="P38" s="147"/>
      <c r="Q38" s="147"/>
      <c r="R38" s="147"/>
      <c r="S38" s="147"/>
      <c r="T38" s="147"/>
      <c r="U38" s="147"/>
      <c r="V38" s="147"/>
      <c r="W38" s="147"/>
    </row>
    <row r="39" spans="1:23" ht="16.5" customHeight="1">
      <c r="A39" s="140" t="s">
        <v>47</v>
      </c>
      <c r="B39" s="140"/>
      <c r="C39" s="140"/>
      <c r="D39" s="140"/>
      <c r="E39" s="140"/>
      <c r="F39" s="140"/>
      <c r="G39" s="140"/>
      <c r="H39" s="140"/>
      <c r="I39" s="140"/>
      <c r="J39" s="140"/>
      <c r="K39" s="140"/>
      <c r="L39" s="140"/>
      <c r="M39" s="140"/>
      <c r="N39" s="140"/>
      <c r="O39" s="146"/>
      <c r="P39" s="146"/>
      <c r="Q39" s="146"/>
      <c r="R39" s="146"/>
      <c r="S39" s="146"/>
      <c r="T39" s="146"/>
      <c r="U39" s="146"/>
      <c r="V39" s="146"/>
      <c r="W39" s="146"/>
    </row>
    <row r="40" spans="1:23" ht="15.75">
      <c r="A40" s="165"/>
      <c r="B40" s="165"/>
      <c r="C40" s="166"/>
      <c r="D40" s="166"/>
      <c r="E40" s="166"/>
      <c r="F40" s="166"/>
      <c r="G40" s="166"/>
      <c r="H40" s="166"/>
      <c r="I40" s="166"/>
      <c r="J40" s="166"/>
      <c r="K40" s="166"/>
      <c r="L40" s="166"/>
      <c r="M40" s="166"/>
      <c r="N40" s="166"/>
      <c r="O40" s="166"/>
      <c r="P40" s="166"/>
      <c r="Q40" s="166"/>
      <c r="R40" s="166"/>
      <c r="S40" s="166"/>
      <c r="T40" s="166"/>
      <c r="U40" s="166"/>
      <c r="V40" s="166"/>
      <c r="W40" s="166"/>
    </row>
    <row r="41" spans="1:23" ht="15.75" customHeight="1">
      <c r="A41" s="145" t="s">
        <v>48</v>
      </c>
      <c r="B41" s="145"/>
      <c r="C41" s="145" t="s">
        <v>49</v>
      </c>
      <c r="D41" s="145"/>
      <c r="E41" s="145"/>
      <c r="F41" s="167" t="s">
        <v>10</v>
      </c>
      <c r="G41" s="167"/>
      <c r="H41" s="167"/>
      <c r="I41" s="167"/>
      <c r="J41" s="167"/>
      <c r="K41" s="167"/>
      <c r="L41" s="140" t="s">
        <v>50</v>
      </c>
      <c r="M41" s="140"/>
      <c r="N41" s="140"/>
      <c r="O41" s="140"/>
      <c r="P41" s="161"/>
      <c r="Q41" s="161"/>
      <c r="R41" s="161"/>
      <c r="S41" s="161"/>
      <c r="T41" s="161"/>
      <c r="U41" s="161"/>
      <c r="V41" s="24"/>
      <c r="W41" s="24"/>
    </row>
    <row r="43" spans="1:23">
      <c r="A43" s="156" t="s">
        <v>51</v>
      </c>
      <c r="B43" s="156"/>
      <c r="C43" s="156"/>
      <c r="D43" s="156"/>
      <c r="E43" s="156"/>
      <c r="F43" s="158" t="s">
        <v>300</v>
      </c>
      <c r="G43" s="158"/>
      <c r="H43" s="158"/>
      <c r="I43" s="158"/>
      <c r="J43" s="158"/>
      <c r="K43" s="158"/>
      <c r="L43" s="156" t="s">
        <v>52</v>
      </c>
      <c r="M43" s="156"/>
      <c r="N43" s="159"/>
      <c r="O43" s="159"/>
      <c r="P43" s="159"/>
      <c r="Q43" s="159"/>
      <c r="R43" s="22" t="s">
        <v>54</v>
      </c>
      <c r="T43" s="159"/>
      <c r="U43" s="159"/>
      <c r="V43" s="159"/>
      <c r="W43" s="159"/>
    </row>
    <row r="44" spans="1:23">
      <c r="A44" s="21"/>
      <c r="B44" s="21"/>
      <c r="C44" s="21"/>
      <c r="D44" s="21"/>
      <c r="E44" s="21"/>
      <c r="F44" s="25"/>
      <c r="G44" s="25"/>
      <c r="H44" s="25"/>
      <c r="I44" s="25"/>
      <c r="J44" s="25"/>
      <c r="K44" s="25"/>
      <c r="L44" s="21"/>
      <c r="M44" s="21"/>
      <c r="N44" s="26"/>
      <c r="O44" s="26"/>
      <c r="P44" s="26"/>
      <c r="Q44" s="26"/>
      <c r="R44" s="22"/>
      <c r="T44" s="26"/>
      <c r="U44" s="26"/>
      <c r="V44" s="26"/>
      <c r="W44" s="26"/>
    </row>
    <row r="45" spans="1:23">
      <c r="A45" s="22" t="s">
        <v>53</v>
      </c>
      <c r="F45" s="158" t="s">
        <v>301</v>
      </c>
      <c r="G45" s="158"/>
      <c r="H45" s="158"/>
      <c r="I45" s="158"/>
      <c r="J45" s="158"/>
      <c r="K45" s="158"/>
      <c r="L45" s="156" t="s">
        <v>52</v>
      </c>
      <c r="M45" s="156"/>
      <c r="N45" s="159"/>
      <c r="O45" s="159"/>
      <c r="P45" s="159"/>
      <c r="Q45" s="159"/>
      <c r="R45" s="22" t="s">
        <v>54</v>
      </c>
      <c r="T45" s="159"/>
      <c r="U45" s="159"/>
      <c r="V45" s="159"/>
      <c r="W45" s="159"/>
    </row>
    <row r="47" spans="1:23" ht="36.75" customHeight="1">
      <c r="A47" s="133" t="s">
        <v>58</v>
      </c>
      <c r="B47" s="133"/>
      <c r="C47" s="133"/>
      <c r="D47" s="133"/>
      <c r="E47" s="133"/>
      <c r="F47" s="133"/>
      <c r="G47" s="133"/>
      <c r="H47" s="133"/>
      <c r="I47" s="133"/>
      <c r="J47" s="133"/>
      <c r="K47" s="134" t="s">
        <v>60</v>
      </c>
      <c r="L47" s="135"/>
      <c r="M47" s="135"/>
      <c r="N47" s="135"/>
      <c r="O47" s="135"/>
      <c r="P47" s="135"/>
      <c r="Q47" s="135"/>
      <c r="R47" s="136"/>
      <c r="S47" s="133" t="s">
        <v>59</v>
      </c>
      <c r="T47" s="133"/>
      <c r="U47" s="133"/>
      <c r="V47" s="133"/>
      <c r="W47" s="133"/>
    </row>
    <row r="48" spans="1:23" ht="22.5" customHeight="1">
      <c r="A48" s="137"/>
      <c r="B48" s="138"/>
      <c r="C48" s="138"/>
      <c r="D48" s="138"/>
      <c r="E48" s="138"/>
      <c r="F48" s="138"/>
      <c r="G48" s="138"/>
      <c r="H48" s="138"/>
      <c r="I48" s="138"/>
      <c r="J48" s="139"/>
      <c r="K48" s="127"/>
      <c r="L48" s="128"/>
      <c r="M48" s="128"/>
      <c r="N48" s="128"/>
      <c r="O48" s="128"/>
      <c r="P48" s="128"/>
      <c r="Q48" s="128"/>
      <c r="R48" s="129"/>
      <c r="S48" s="127"/>
      <c r="T48" s="128"/>
      <c r="U48" s="128"/>
      <c r="V48" s="128"/>
      <c r="W48" s="129"/>
    </row>
    <row r="49" spans="1:23" ht="22.5" customHeight="1">
      <c r="A49" s="137"/>
      <c r="B49" s="138"/>
      <c r="C49" s="138"/>
      <c r="D49" s="138"/>
      <c r="E49" s="138"/>
      <c r="F49" s="138"/>
      <c r="G49" s="138"/>
      <c r="H49" s="138"/>
      <c r="I49" s="138"/>
      <c r="J49" s="139"/>
      <c r="K49" s="127"/>
      <c r="L49" s="128"/>
      <c r="M49" s="128"/>
      <c r="N49" s="128"/>
      <c r="O49" s="128"/>
      <c r="P49" s="128"/>
      <c r="Q49" s="128"/>
      <c r="R49" s="129"/>
      <c r="S49" s="127"/>
      <c r="T49" s="128"/>
      <c r="U49" s="128"/>
      <c r="V49" s="128"/>
      <c r="W49" s="129"/>
    </row>
    <row r="50" spans="1:23" ht="22.5" customHeight="1">
      <c r="A50" s="130"/>
      <c r="B50" s="131"/>
      <c r="C50" s="131"/>
      <c r="D50" s="131"/>
      <c r="E50" s="131"/>
      <c r="F50" s="131"/>
      <c r="G50" s="131"/>
      <c r="H50" s="131"/>
      <c r="I50" s="131"/>
      <c r="J50" s="132"/>
      <c r="K50" s="127"/>
      <c r="L50" s="128"/>
      <c r="M50" s="128"/>
      <c r="N50" s="128"/>
      <c r="O50" s="128"/>
      <c r="P50" s="128"/>
      <c r="Q50" s="128"/>
      <c r="R50" s="129"/>
      <c r="S50" s="127"/>
      <c r="T50" s="128"/>
      <c r="U50" s="128"/>
      <c r="V50" s="128"/>
      <c r="W50" s="129"/>
    </row>
    <row r="51" spans="1:23" ht="22.5" customHeight="1">
      <c r="A51" s="130"/>
      <c r="B51" s="131"/>
      <c r="C51" s="131"/>
      <c r="D51" s="131"/>
      <c r="E51" s="131"/>
      <c r="F51" s="131"/>
      <c r="G51" s="131"/>
      <c r="H51" s="131"/>
      <c r="I51" s="131"/>
      <c r="J51" s="132"/>
      <c r="K51" s="127"/>
      <c r="L51" s="128"/>
      <c r="M51" s="128"/>
      <c r="N51" s="128"/>
      <c r="O51" s="128"/>
      <c r="P51" s="128"/>
      <c r="Q51" s="128"/>
      <c r="R51" s="129"/>
      <c r="S51" s="127"/>
      <c r="T51" s="128"/>
      <c r="U51" s="128"/>
      <c r="V51" s="128"/>
      <c r="W51" s="129"/>
    </row>
    <row r="52" spans="1:23" ht="22.5" customHeight="1">
      <c r="A52" s="130"/>
      <c r="B52" s="131"/>
      <c r="C52" s="131"/>
      <c r="D52" s="131"/>
      <c r="E52" s="131"/>
      <c r="F52" s="131"/>
      <c r="G52" s="131"/>
      <c r="H52" s="131"/>
      <c r="I52" s="131"/>
      <c r="J52" s="132"/>
      <c r="K52" s="127"/>
      <c r="L52" s="128"/>
      <c r="M52" s="128"/>
      <c r="N52" s="128"/>
      <c r="O52" s="128"/>
      <c r="P52" s="128"/>
      <c r="Q52" s="128"/>
      <c r="R52" s="129"/>
      <c r="S52" s="127"/>
      <c r="T52" s="128"/>
      <c r="U52" s="128"/>
      <c r="V52" s="128"/>
      <c r="W52" s="129"/>
    </row>
    <row r="53" spans="1:23" ht="22.5" customHeight="1">
      <c r="A53" s="130"/>
      <c r="B53" s="131"/>
      <c r="C53" s="131"/>
      <c r="D53" s="131"/>
      <c r="E53" s="131"/>
      <c r="F53" s="131"/>
      <c r="G53" s="131"/>
      <c r="H53" s="131"/>
      <c r="I53" s="131"/>
      <c r="J53" s="132"/>
      <c r="K53" s="127"/>
      <c r="L53" s="128"/>
      <c r="M53" s="128"/>
      <c r="N53" s="128"/>
      <c r="O53" s="128"/>
      <c r="P53" s="128"/>
      <c r="Q53" s="128"/>
      <c r="R53" s="129"/>
      <c r="S53" s="127"/>
      <c r="T53" s="128"/>
      <c r="U53" s="128"/>
      <c r="V53" s="128"/>
      <c r="W53" s="129"/>
    </row>
    <row r="54" spans="1:23" ht="22.5" customHeight="1">
      <c r="A54" s="130"/>
      <c r="B54" s="131"/>
      <c r="C54" s="131"/>
      <c r="D54" s="131"/>
      <c r="E54" s="131"/>
      <c r="F54" s="131"/>
      <c r="G54" s="131"/>
      <c r="H54" s="131"/>
      <c r="I54" s="131"/>
      <c r="J54" s="132"/>
      <c r="K54" s="127"/>
      <c r="L54" s="128"/>
      <c r="M54" s="128"/>
      <c r="N54" s="128"/>
      <c r="O54" s="128"/>
      <c r="P54" s="128"/>
      <c r="Q54" s="128"/>
      <c r="R54" s="129"/>
      <c r="S54" s="127"/>
      <c r="T54" s="128"/>
      <c r="U54" s="128"/>
      <c r="V54" s="128"/>
      <c r="W54" s="129"/>
    </row>
    <row r="55" spans="1:23" ht="22.5" customHeight="1">
      <c r="A55" s="130"/>
      <c r="B55" s="131"/>
      <c r="C55" s="131"/>
      <c r="D55" s="131"/>
      <c r="E55" s="131"/>
      <c r="F55" s="131"/>
      <c r="G55" s="131"/>
      <c r="H55" s="131"/>
      <c r="I55" s="131"/>
      <c r="J55" s="132"/>
      <c r="K55" s="127"/>
      <c r="L55" s="128"/>
      <c r="M55" s="128"/>
      <c r="N55" s="128"/>
      <c r="O55" s="128"/>
      <c r="P55" s="128"/>
      <c r="Q55" s="128"/>
      <c r="R55" s="129"/>
      <c r="S55" s="127"/>
      <c r="T55" s="128"/>
      <c r="U55" s="128"/>
      <c r="V55" s="128"/>
      <c r="W55" s="129"/>
    </row>
    <row r="56" spans="1:23" ht="22.5" customHeight="1">
      <c r="A56" s="130"/>
      <c r="B56" s="131"/>
      <c r="C56" s="131"/>
      <c r="D56" s="131"/>
      <c r="E56" s="131"/>
      <c r="F56" s="131"/>
      <c r="G56" s="131"/>
      <c r="H56" s="131"/>
      <c r="I56" s="131"/>
      <c r="J56" s="132"/>
      <c r="K56" s="127"/>
      <c r="L56" s="128"/>
      <c r="M56" s="128"/>
      <c r="N56" s="128"/>
      <c r="O56" s="128"/>
      <c r="P56" s="128"/>
      <c r="Q56" s="128"/>
      <c r="R56" s="129"/>
      <c r="S56" s="127"/>
      <c r="T56" s="128"/>
      <c r="U56" s="128"/>
      <c r="V56" s="128"/>
      <c r="W56" s="129"/>
    </row>
    <row r="57" spans="1:23" ht="22.5" customHeight="1">
      <c r="A57" s="130"/>
      <c r="B57" s="131"/>
      <c r="C57" s="131"/>
      <c r="D57" s="131"/>
      <c r="E57" s="131"/>
      <c r="F57" s="131"/>
      <c r="G57" s="131"/>
      <c r="H57" s="131"/>
      <c r="I57" s="131"/>
      <c r="J57" s="132"/>
      <c r="K57" s="127"/>
      <c r="L57" s="128"/>
      <c r="M57" s="128"/>
      <c r="N57" s="128"/>
      <c r="O57" s="128"/>
      <c r="P57" s="128"/>
      <c r="Q57" s="128"/>
      <c r="R57" s="129"/>
      <c r="S57" s="127"/>
      <c r="T57" s="128"/>
      <c r="U57" s="128"/>
      <c r="V57" s="128"/>
      <c r="W57" s="129"/>
    </row>
    <row r="58" spans="1:23" ht="22.5" customHeight="1">
      <c r="A58" s="130"/>
      <c r="B58" s="131"/>
      <c r="C58" s="131"/>
      <c r="D58" s="131"/>
      <c r="E58" s="131"/>
      <c r="F58" s="131"/>
      <c r="G58" s="131"/>
      <c r="H58" s="131"/>
      <c r="I58" s="131"/>
      <c r="J58" s="132"/>
      <c r="K58" s="127"/>
      <c r="L58" s="128"/>
      <c r="M58" s="128"/>
      <c r="N58" s="128"/>
      <c r="O58" s="128"/>
      <c r="P58" s="128"/>
      <c r="Q58" s="128"/>
      <c r="R58" s="129"/>
      <c r="S58" s="127"/>
      <c r="T58" s="128"/>
      <c r="U58" s="128"/>
      <c r="V58" s="128"/>
      <c r="W58" s="129"/>
    </row>
    <row r="59" spans="1:23" ht="22.5" customHeight="1">
      <c r="A59" s="130"/>
      <c r="B59" s="131"/>
      <c r="C59" s="131"/>
      <c r="D59" s="131"/>
      <c r="E59" s="131"/>
      <c r="F59" s="131"/>
      <c r="G59" s="131"/>
      <c r="H59" s="131"/>
      <c r="I59" s="131"/>
      <c r="J59" s="132"/>
      <c r="K59" s="127"/>
      <c r="L59" s="128"/>
      <c r="M59" s="128"/>
      <c r="N59" s="128"/>
      <c r="O59" s="128"/>
      <c r="P59" s="128"/>
      <c r="Q59" s="128"/>
      <c r="R59" s="129"/>
      <c r="S59" s="127"/>
      <c r="T59" s="128"/>
      <c r="U59" s="128"/>
      <c r="V59" s="128"/>
      <c r="W59" s="129"/>
    </row>
    <row r="60" spans="1:23" ht="22.5" customHeight="1">
      <c r="A60" s="130"/>
      <c r="B60" s="131"/>
      <c r="C60" s="131"/>
      <c r="D60" s="131"/>
      <c r="E60" s="131"/>
      <c r="F60" s="131"/>
      <c r="G60" s="131"/>
      <c r="H60" s="131"/>
      <c r="I60" s="131"/>
      <c r="J60" s="132"/>
      <c r="K60" s="127"/>
      <c r="L60" s="128"/>
      <c r="M60" s="128"/>
      <c r="N60" s="128"/>
      <c r="O60" s="128"/>
      <c r="P60" s="128"/>
      <c r="Q60" s="128"/>
      <c r="R60" s="129"/>
      <c r="S60" s="127"/>
      <c r="T60" s="128"/>
      <c r="U60" s="128"/>
      <c r="V60" s="128"/>
      <c r="W60" s="129"/>
    </row>
    <row r="61" spans="1:23" ht="22.5" customHeight="1">
      <c r="A61" s="130"/>
      <c r="B61" s="131"/>
      <c r="C61" s="131"/>
      <c r="D61" s="131"/>
      <c r="E61" s="131"/>
      <c r="F61" s="131"/>
      <c r="G61" s="131"/>
      <c r="H61" s="131"/>
      <c r="I61" s="131"/>
      <c r="J61" s="132"/>
      <c r="K61" s="127"/>
      <c r="L61" s="128"/>
      <c r="M61" s="128"/>
      <c r="N61" s="128"/>
      <c r="O61" s="128"/>
      <c r="P61" s="128"/>
      <c r="Q61" s="128"/>
      <c r="R61" s="129"/>
      <c r="S61" s="127"/>
      <c r="T61" s="128"/>
      <c r="U61" s="128"/>
      <c r="V61" s="128"/>
      <c r="W61" s="129"/>
    </row>
    <row r="62" spans="1:23" ht="22.5" customHeight="1">
      <c r="A62" s="130"/>
      <c r="B62" s="131"/>
      <c r="C62" s="131"/>
      <c r="D62" s="131"/>
      <c r="E62" s="131"/>
      <c r="F62" s="131"/>
      <c r="G62" s="131"/>
      <c r="H62" s="131"/>
      <c r="I62" s="131"/>
      <c r="J62" s="132"/>
      <c r="K62" s="127"/>
      <c r="L62" s="128"/>
      <c r="M62" s="128"/>
      <c r="N62" s="128"/>
      <c r="O62" s="128"/>
      <c r="P62" s="128"/>
      <c r="Q62" s="128"/>
      <c r="R62" s="129"/>
      <c r="S62" s="127"/>
      <c r="T62" s="128"/>
      <c r="U62" s="128"/>
      <c r="V62" s="128"/>
      <c r="W62" s="129"/>
    </row>
    <row r="63" spans="1:23" ht="22.5" customHeight="1">
      <c r="A63" s="130"/>
      <c r="B63" s="131"/>
      <c r="C63" s="131"/>
      <c r="D63" s="131"/>
      <c r="E63" s="131"/>
      <c r="F63" s="131"/>
      <c r="G63" s="131"/>
      <c r="H63" s="131"/>
      <c r="I63" s="131"/>
      <c r="J63" s="132"/>
      <c r="K63" s="127"/>
      <c r="L63" s="128"/>
      <c r="M63" s="128"/>
      <c r="N63" s="128"/>
      <c r="O63" s="128"/>
      <c r="P63" s="128"/>
      <c r="Q63" s="128"/>
      <c r="R63" s="129"/>
      <c r="S63" s="127"/>
      <c r="T63" s="128"/>
      <c r="U63" s="128"/>
      <c r="V63" s="128"/>
      <c r="W63" s="129"/>
    </row>
    <row r="64" spans="1:23" ht="22.5" customHeight="1">
      <c r="A64" s="130"/>
      <c r="B64" s="131"/>
      <c r="C64" s="131"/>
      <c r="D64" s="131"/>
      <c r="E64" s="131"/>
      <c r="F64" s="131"/>
      <c r="G64" s="131"/>
      <c r="H64" s="131"/>
      <c r="I64" s="131"/>
      <c r="J64" s="132"/>
      <c r="K64" s="127"/>
      <c r="L64" s="128"/>
      <c r="M64" s="128"/>
      <c r="N64" s="128"/>
      <c r="O64" s="128"/>
      <c r="P64" s="128"/>
      <c r="Q64" s="128"/>
      <c r="R64" s="129"/>
      <c r="S64" s="127"/>
      <c r="T64" s="128"/>
      <c r="U64" s="128"/>
      <c r="V64" s="128"/>
      <c r="W64" s="129"/>
    </row>
    <row r="65" spans="1:23" ht="22.5" customHeight="1">
      <c r="A65" s="130"/>
      <c r="B65" s="131"/>
      <c r="C65" s="131"/>
      <c r="D65" s="131"/>
      <c r="E65" s="131"/>
      <c r="F65" s="131"/>
      <c r="G65" s="131"/>
      <c r="H65" s="131"/>
      <c r="I65" s="131"/>
      <c r="J65" s="132"/>
      <c r="K65" s="127"/>
      <c r="L65" s="128"/>
      <c r="M65" s="128"/>
      <c r="N65" s="128"/>
      <c r="O65" s="128"/>
      <c r="P65" s="128"/>
      <c r="Q65" s="128"/>
      <c r="R65" s="129"/>
      <c r="S65" s="127"/>
      <c r="T65" s="128"/>
      <c r="U65" s="128"/>
      <c r="V65" s="128"/>
      <c r="W65" s="129"/>
    </row>
    <row r="66" spans="1:23" ht="22.5" customHeight="1">
      <c r="A66" s="130"/>
      <c r="B66" s="131"/>
      <c r="C66" s="131"/>
      <c r="D66" s="131"/>
      <c r="E66" s="131"/>
      <c r="F66" s="131"/>
      <c r="G66" s="131"/>
      <c r="H66" s="131"/>
      <c r="I66" s="131"/>
      <c r="J66" s="132"/>
      <c r="K66" s="127"/>
      <c r="L66" s="128"/>
      <c r="M66" s="128"/>
      <c r="N66" s="128"/>
      <c r="O66" s="128"/>
      <c r="P66" s="128"/>
      <c r="Q66" s="128"/>
      <c r="R66" s="129"/>
      <c r="S66" s="127"/>
      <c r="T66" s="128"/>
      <c r="U66" s="128"/>
      <c r="V66" s="128"/>
      <c r="W66" s="129"/>
    </row>
    <row r="67" spans="1:23" ht="22.5" customHeight="1">
      <c r="A67" s="130"/>
      <c r="B67" s="131"/>
      <c r="C67" s="131"/>
      <c r="D67" s="131"/>
      <c r="E67" s="131"/>
      <c r="F67" s="131"/>
      <c r="G67" s="131"/>
      <c r="H67" s="131"/>
      <c r="I67" s="131"/>
      <c r="J67" s="132"/>
      <c r="K67" s="127"/>
      <c r="L67" s="128"/>
      <c r="M67" s="128"/>
      <c r="N67" s="128"/>
      <c r="O67" s="128"/>
      <c r="P67" s="128"/>
      <c r="Q67" s="128"/>
      <c r="R67" s="129"/>
      <c r="S67" s="127"/>
      <c r="T67" s="128"/>
      <c r="U67" s="128"/>
      <c r="V67" s="128"/>
      <c r="W67" s="129"/>
    </row>
    <row r="68" spans="1:23" ht="22.5" customHeight="1">
      <c r="A68" s="130"/>
      <c r="B68" s="131"/>
      <c r="C68" s="131"/>
      <c r="D68" s="131"/>
      <c r="E68" s="131"/>
      <c r="F68" s="131"/>
      <c r="G68" s="131"/>
      <c r="H68" s="131"/>
      <c r="I68" s="131"/>
      <c r="J68" s="132"/>
      <c r="K68" s="127"/>
      <c r="L68" s="128"/>
      <c r="M68" s="128"/>
      <c r="N68" s="128"/>
      <c r="O68" s="128"/>
      <c r="P68" s="128"/>
      <c r="Q68" s="128"/>
      <c r="R68" s="129"/>
      <c r="S68" s="127"/>
      <c r="T68" s="128"/>
      <c r="U68" s="128"/>
      <c r="V68" s="128"/>
      <c r="W68" s="129"/>
    </row>
    <row r="69" spans="1:23" ht="22.5" customHeight="1">
      <c r="A69" s="130"/>
      <c r="B69" s="131"/>
      <c r="C69" s="131"/>
      <c r="D69" s="131"/>
      <c r="E69" s="131"/>
      <c r="F69" s="131"/>
      <c r="G69" s="131"/>
      <c r="H69" s="131"/>
      <c r="I69" s="131"/>
      <c r="J69" s="132"/>
      <c r="K69" s="127"/>
      <c r="L69" s="128"/>
      <c r="M69" s="128"/>
      <c r="N69" s="128"/>
      <c r="O69" s="128"/>
      <c r="P69" s="128"/>
      <c r="Q69" s="128"/>
      <c r="R69" s="129"/>
      <c r="S69" s="127"/>
      <c r="T69" s="128"/>
      <c r="U69" s="128"/>
      <c r="V69" s="128"/>
      <c r="W69" s="129"/>
    </row>
    <row r="70" spans="1:23" ht="22.5" customHeight="1">
      <c r="A70" s="130"/>
      <c r="B70" s="131"/>
      <c r="C70" s="131"/>
      <c r="D70" s="131"/>
      <c r="E70" s="131"/>
      <c r="F70" s="131"/>
      <c r="G70" s="131"/>
      <c r="H70" s="131"/>
      <c r="I70" s="131"/>
      <c r="J70" s="132"/>
      <c r="K70" s="127"/>
      <c r="L70" s="128"/>
      <c r="M70" s="128"/>
      <c r="N70" s="128"/>
      <c r="O70" s="128"/>
      <c r="P70" s="128"/>
      <c r="Q70" s="128"/>
      <c r="R70" s="129"/>
      <c r="S70" s="127"/>
      <c r="T70" s="128"/>
      <c r="U70" s="128"/>
      <c r="V70" s="128"/>
      <c r="W70" s="129"/>
    </row>
    <row r="71" spans="1:23" ht="22.5" customHeight="1">
      <c r="A71" s="130"/>
      <c r="B71" s="131"/>
      <c r="C71" s="131"/>
      <c r="D71" s="131"/>
      <c r="E71" s="131"/>
      <c r="F71" s="131"/>
      <c r="G71" s="131"/>
      <c r="H71" s="131"/>
      <c r="I71" s="131"/>
      <c r="J71" s="132"/>
      <c r="K71" s="127"/>
      <c r="L71" s="128"/>
      <c r="M71" s="128"/>
      <c r="N71" s="128"/>
      <c r="O71" s="128"/>
      <c r="P71" s="128"/>
      <c r="Q71" s="128"/>
      <c r="R71" s="129"/>
      <c r="S71" s="127"/>
      <c r="T71" s="128"/>
      <c r="U71" s="128"/>
      <c r="V71" s="128"/>
      <c r="W71" s="129"/>
    </row>
    <row r="72" spans="1:23" ht="22.5" customHeight="1">
      <c r="A72" s="130"/>
      <c r="B72" s="131"/>
      <c r="C72" s="131"/>
      <c r="D72" s="131"/>
      <c r="E72" s="131"/>
      <c r="F72" s="131"/>
      <c r="G72" s="131"/>
      <c r="H72" s="131"/>
      <c r="I72" s="131"/>
      <c r="J72" s="132"/>
      <c r="K72" s="127"/>
      <c r="L72" s="128"/>
      <c r="M72" s="128"/>
      <c r="N72" s="128"/>
      <c r="O72" s="128"/>
      <c r="P72" s="128"/>
      <c r="Q72" s="128"/>
      <c r="R72" s="129"/>
      <c r="S72" s="127"/>
      <c r="T72" s="128"/>
      <c r="U72" s="128"/>
      <c r="V72" s="128"/>
      <c r="W72" s="129"/>
    </row>
    <row r="73" spans="1:23" ht="22.5" customHeight="1">
      <c r="A73" s="130"/>
      <c r="B73" s="131"/>
      <c r="C73" s="131"/>
      <c r="D73" s="131"/>
      <c r="E73" s="131"/>
      <c r="F73" s="131"/>
      <c r="G73" s="131"/>
      <c r="H73" s="131"/>
      <c r="I73" s="131"/>
      <c r="J73" s="132"/>
      <c r="K73" s="127"/>
      <c r="L73" s="128"/>
      <c r="M73" s="128"/>
      <c r="N73" s="128"/>
      <c r="O73" s="128"/>
      <c r="P73" s="128"/>
      <c r="Q73" s="128"/>
      <c r="R73" s="129"/>
      <c r="S73" s="127"/>
      <c r="T73" s="128"/>
      <c r="U73" s="128"/>
      <c r="V73" s="128"/>
      <c r="W73" s="129"/>
    </row>
    <row r="74" spans="1:23" ht="22.5" customHeight="1">
      <c r="A74" s="130"/>
      <c r="B74" s="131"/>
      <c r="C74" s="131"/>
      <c r="D74" s="131"/>
      <c r="E74" s="131"/>
      <c r="F74" s="131"/>
      <c r="G74" s="131"/>
      <c r="H74" s="131"/>
      <c r="I74" s="131"/>
      <c r="J74" s="132"/>
      <c r="K74" s="127"/>
      <c r="L74" s="128"/>
      <c r="M74" s="128"/>
      <c r="N74" s="128"/>
      <c r="O74" s="128"/>
      <c r="P74" s="128"/>
      <c r="Q74" s="128"/>
      <c r="R74" s="129"/>
      <c r="S74" s="127"/>
      <c r="T74" s="128"/>
      <c r="U74" s="128"/>
      <c r="V74" s="128"/>
      <c r="W74" s="129"/>
    </row>
    <row r="75" spans="1:23" ht="22.5" customHeight="1">
      <c r="A75" s="130"/>
      <c r="B75" s="131"/>
      <c r="C75" s="131"/>
      <c r="D75" s="131"/>
      <c r="E75" s="131"/>
      <c r="F75" s="131"/>
      <c r="G75" s="131"/>
      <c r="H75" s="131"/>
      <c r="I75" s="131"/>
      <c r="J75" s="132"/>
      <c r="K75" s="127"/>
      <c r="L75" s="128"/>
      <c r="M75" s="128"/>
      <c r="N75" s="128"/>
      <c r="O75" s="128"/>
      <c r="P75" s="128"/>
      <c r="Q75" s="128"/>
      <c r="R75" s="129"/>
      <c r="S75" s="127"/>
      <c r="T75" s="128"/>
      <c r="U75" s="128"/>
      <c r="V75" s="128"/>
      <c r="W75" s="129"/>
    </row>
    <row r="76" spans="1:23" ht="22.5" customHeight="1">
      <c r="A76" s="130"/>
      <c r="B76" s="131"/>
      <c r="C76" s="131"/>
      <c r="D76" s="131"/>
      <c r="E76" s="131"/>
      <c r="F76" s="131"/>
      <c r="G76" s="131"/>
      <c r="H76" s="131"/>
      <c r="I76" s="131"/>
      <c r="J76" s="132"/>
      <c r="K76" s="127"/>
      <c r="L76" s="128"/>
      <c r="M76" s="128"/>
      <c r="N76" s="128"/>
      <c r="O76" s="128"/>
      <c r="P76" s="128"/>
      <c r="Q76" s="128"/>
      <c r="R76" s="129"/>
      <c r="S76" s="127"/>
      <c r="T76" s="128"/>
      <c r="U76" s="128"/>
      <c r="V76" s="128"/>
      <c r="W76" s="129"/>
    </row>
    <row r="77" spans="1:23" ht="22.5" customHeight="1">
      <c r="A77" s="130"/>
      <c r="B77" s="131"/>
      <c r="C77" s="131"/>
      <c r="D77" s="131"/>
      <c r="E77" s="131"/>
      <c r="F77" s="131"/>
      <c r="G77" s="131"/>
      <c r="H77" s="131"/>
      <c r="I77" s="131"/>
      <c r="J77" s="132"/>
      <c r="K77" s="127"/>
      <c r="L77" s="128"/>
      <c r="M77" s="128"/>
      <c r="N77" s="128"/>
      <c r="O77" s="128"/>
      <c r="P77" s="128"/>
      <c r="Q77" s="128"/>
      <c r="R77" s="129"/>
      <c r="S77" s="127"/>
      <c r="T77" s="128"/>
      <c r="U77" s="128"/>
      <c r="V77" s="128"/>
      <c r="W77" s="129"/>
    </row>
  </sheetData>
  <mergeCells count="195">
    <mergeCell ref="A1:W1"/>
    <mergeCell ref="A2:W2"/>
    <mergeCell ref="A16:L16"/>
    <mergeCell ref="M16:W16"/>
    <mergeCell ref="A15:J15"/>
    <mergeCell ref="K15:W15"/>
    <mergeCell ref="U14:W14"/>
    <mergeCell ref="Q12:W12"/>
    <mergeCell ref="A9:F9"/>
    <mergeCell ref="A6:D6"/>
    <mergeCell ref="A3:C3"/>
    <mergeCell ref="A4:D4"/>
    <mergeCell ref="E4:W4"/>
    <mergeCell ref="A5:C5"/>
    <mergeCell ref="D5:W5"/>
    <mergeCell ref="G9:K9"/>
    <mergeCell ref="L9:P9"/>
    <mergeCell ref="Q9:W9"/>
    <mergeCell ref="O6:Q6"/>
    <mergeCell ref="E6:N6"/>
    <mergeCell ref="R6:W6"/>
    <mergeCell ref="A7:D7"/>
    <mergeCell ref="E7:N7"/>
    <mergeCell ref="O7:Q7"/>
    <mergeCell ref="A40:B40"/>
    <mergeCell ref="C40:W40"/>
    <mergeCell ref="A41:B41"/>
    <mergeCell ref="C41:E41"/>
    <mergeCell ref="F41:K41"/>
    <mergeCell ref="A38:I38"/>
    <mergeCell ref="J38:W38"/>
    <mergeCell ref="A39:N39"/>
    <mergeCell ref="O39:W39"/>
    <mergeCell ref="F27:W27"/>
    <mergeCell ref="A22:F22"/>
    <mergeCell ref="G22:W22"/>
    <mergeCell ref="A21:F21"/>
    <mergeCell ref="G21:W21"/>
    <mergeCell ref="A20:E20"/>
    <mergeCell ref="F20:W20"/>
    <mergeCell ref="A23:W23"/>
    <mergeCell ref="A19:E19"/>
    <mergeCell ref="F19:W19"/>
    <mergeCell ref="A37:T37"/>
    <mergeCell ref="U37:W37"/>
    <mergeCell ref="K36:W36"/>
    <mergeCell ref="A36:J36"/>
    <mergeCell ref="A35:I35"/>
    <mergeCell ref="J35:W35"/>
    <mergeCell ref="A31:R31"/>
    <mergeCell ref="S31:W31"/>
    <mergeCell ref="A29:J29"/>
    <mergeCell ref="K29:W29"/>
    <mergeCell ref="A30:K30"/>
    <mergeCell ref="R7:W7"/>
    <mergeCell ref="F45:K45"/>
    <mergeCell ref="T43:W43"/>
    <mergeCell ref="T45:W45"/>
    <mergeCell ref="D3:R3"/>
    <mergeCell ref="S3:W3"/>
    <mergeCell ref="L10:P10"/>
    <mergeCell ref="G10:K10"/>
    <mergeCell ref="G11:K11"/>
    <mergeCell ref="L41:O41"/>
    <mergeCell ref="P41:U41"/>
    <mergeCell ref="A43:E43"/>
    <mergeCell ref="L43:M43"/>
    <mergeCell ref="L45:M45"/>
    <mergeCell ref="N43:Q43"/>
    <mergeCell ref="N45:Q45"/>
    <mergeCell ref="A32:G33"/>
    <mergeCell ref="H33:J33"/>
    <mergeCell ref="H32:J32"/>
    <mergeCell ref="K32:W32"/>
    <mergeCell ref="K33:W33"/>
    <mergeCell ref="A34:L34"/>
    <mergeCell ref="M34:W34"/>
    <mergeCell ref="F43:K43"/>
    <mergeCell ref="A18:J18"/>
    <mergeCell ref="L11:P11"/>
    <mergeCell ref="L12:P12"/>
    <mergeCell ref="Q10:W10"/>
    <mergeCell ref="Q11:W11"/>
    <mergeCell ref="A14:G14"/>
    <mergeCell ref="H14:P14"/>
    <mergeCell ref="Q14:T14"/>
    <mergeCell ref="L30:W30"/>
    <mergeCell ref="A28:D28"/>
    <mergeCell ref="E28:W28"/>
    <mergeCell ref="A26:C26"/>
    <mergeCell ref="D26:W26"/>
    <mergeCell ref="F17:W17"/>
    <mergeCell ref="G12:K12"/>
    <mergeCell ref="A10:F10"/>
    <mergeCell ref="A11:F11"/>
    <mergeCell ref="A12:F12"/>
    <mergeCell ref="K18:W18"/>
    <mergeCell ref="A24:F24"/>
    <mergeCell ref="G24:W24"/>
    <mergeCell ref="A17:E17"/>
    <mergeCell ref="A25:H25"/>
    <mergeCell ref="I25:W25"/>
    <mergeCell ref="A50:J50"/>
    <mergeCell ref="A51:J51"/>
    <mergeCell ref="A52:J52"/>
    <mergeCell ref="A53:J53"/>
    <mergeCell ref="A54:J54"/>
    <mergeCell ref="A55:J55"/>
    <mergeCell ref="S47:W47"/>
    <mergeCell ref="A47:J47"/>
    <mergeCell ref="K47:R47"/>
    <mergeCell ref="A48:J48"/>
    <mergeCell ref="A49:J49"/>
    <mergeCell ref="K48:R48"/>
    <mergeCell ref="K49:R49"/>
    <mergeCell ref="S48:W48"/>
    <mergeCell ref="S49:W49"/>
    <mergeCell ref="S50:W50"/>
    <mergeCell ref="S51:W51"/>
    <mergeCell ref="S52:W52"/>
    <mergeCell ref="S53:W53"/>
    <mergeCell ref="S54:W54"/>
    <mergeCell ref="A62:J62"/>
    <mergeCell ref="A63:J63"/>
    <mergeCell ref="A64:J64"/>
    <mergeCell ref="A65:J65"/>
    <mergeCell ref="A66:J66"/>
    <mergeCell ref="A67:J67"/>
    <mergeCell ref="A56:J56"/>
    <mergeCell ref="A57:J57"/>
    <mergeCell ref="A58:J58"/>
    <mergeCell ref="A59:J59"/>
    <mergeCell ref="A60:J60"/>
    <mergeCell ref="A61:J61"/>
    <mergeCell ref="A74:J74"/>
    <mergeCell ref="A75:J75"/>
    <mergeCell ref="A76:J76"/>
    <mergeCell ref="A77:J77"/>
    <mergeCell ref="A68:J68"/>
    <mergeCell ref="A69:J69"/>
    <mergeCell ref="A70:J70"/>
    <mergeCell ref="A71:J71"/>
    <mergeCell ref="A72:J72"/>
    <mergeCell ref="A73:J73"/>
    <mergeCell ref="K77:R77"/>
    <mergeCell ref="K68:R68"/>
    <mergeCell ref="K69:R69"/>
    <mergeCell ref="K70:R70"/>
    <mergeCell ref="K71:R71"/>
    <mergeCell ref="K72:R72"/>
    <mergeCell ref="K73:R73"/>
    <mergeCell ref="K62:R62"/>
    <mergeCell ref="K63:R63"/>
    <mergeCell ref="K64:R64"/>
    <mergeCell ref="K65:R65"/>
    <mergeCell ref="K66:R66"/>
    <mergeCell ref="K67:R67"/>
    <mergeCell ref="K74:R74"/>
    <mergeCell ref="K75:R75"/>
    <mergeCell ref="K76:R76"/>
    <mergeCell ref="K56:R56"/>
    <mergeCell ref="K57:R57"/>
    <mergeCell ref="K58:R58"/>
    <mergeCell ref="K59:R59"/>
    <mergeCell ref="K60:R60"/>
    <mergeCell ref="K61:R61"/>
    <mergeCell ref="K50:R50"/>
    <mergeCell ref="K51:R51"/>
    <mergeCell ref="K52:R52"/>
    <mergeCell ref="K53:R53"/>
    <mergeCell ref="K54:R54"/>
    <mergeCell ref="K55:R55"/>
    <mergeCell ref="S61:W61"/>
    <mergeCell ref="S62:W62"/>
    <mergeCell ref="S63:W63"/>
    <mergeCell ref="S64:W64"/>
    <mergeCell ref="S65:W65"/>
    <mergeCell ref="S66:W66"/>
    <mergeCell ref="S55:W55"/>
    <mergeCell ref="S56:W56"/>
    <mergeCell ref="S57:W57"/>
    <mergeCell ref="S58:W58"/>
    <mergeCell ref="S59:W59"/>
    <mergeCell ref="S60:W60"/>
    <mergeCell ref="S73:W73"/>
    <mergeCell ref="S74:W74"/>
    <mergeCell ref="S75:W75"/>
    <mergeCell ref="S76:W76"/>
    <mergeCell ref="S77:W77"/>
    <mergeCell ref="S67:W67"/>
    <mergeCell ref="S68:W68"/>
    <mergeCell ref="S69:W69"/>
    <mergeCell ref="S70:W70"/>
    <mergeCell ref="S71:W71"/>
    <mergeCell ref="S72:W72"/>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showGridLines="0" topLeftCell="A10" zoomScaleSheetLayoutView="100" workbookViewId="0">
      <selection sqref="A1:I41"/>
    </sheetView>
  </sheetViews>
  <sheetFormatPr defaultRowHeight="11.25"/>
  <cols>
    <col min="1" max="1" width="5.5703125" style="38" customWidth="1"/>
    <col min="2" max="2" width="14.42578125" style="38" customWidth="1"/>
    <col min="3" max="3" width="6.85546875" style="38" customWidth="1"/>
    <col min="4" max="256" width="9.140625" style="38"/>
    <col min="257" max="257" width="5.5703125" style="38" customWidth="1"/>
    <col min="258" max="258" width="14.42578125" style="38" customWidth="1"/>
    <col min="259" max="259" width="8.140625" style="38" customWidth="1"/>
    <col min="260" max="512" width="9.140625" style="38"/>
    <col min="513" max="513" width="5.5703125" style="38" customWidth="1"/>
    <col min="514" max="514" width="14.42578125" style="38" customWidth="1"/>
    <col min="515" max="515" width="8.140625" style="38" customWidth="1"/>
    <col min="516" max="768" width="9.140625" style="38"/>
    <col min="769" max="769" width="5.5703125" style="38" customWidth="1"/>
    <col min="770" max="770" width="14.42578125" style="38" customWidth="1"/>
    <col min="771" max="771" width="8.140625" style="38" customWidth="1"/>
    <col min="772" max="1024" width="9.140625" style="38"/>
    <col min="1025" max="1025" width="5.5703125" style="38" customWidth="1"/>
    <col min="1026" max="1026" width="14.42578125" style="38" customWidth="1"/>
    <col min="1027" max="1027" width="8.140625" style="38" customWidth="1"/>
    <col min="1028" max="1280" width="9.140625" style="38"/>
    <col min="1281" max="1281" width="5.5703125" style="38" customWidth="1"/>
    <col min="1282" max="1282" width="14.42578125" style="38" customWidth="1"/>
    <col min="1283" max="1283" width="8.140625" style="38" customWidth="1"/>
    <col min="1284" max="1536" width="9.140625" style="38"/>
    <col min="1537" max="1537" width="5.5703125" style="38" customWidth="1"/>
    <col min="1538" max="1538" width="14.42578125" style="38" customWidth="1"/>
    <col min="1539" max="1539" width="8.140625" style="38" customWidth="1"/>
    <col min="1540" max="1792" width="9.140625" style="38"/>
    <col min="1793" max="1793" width="5.5703125" style="38" customWidth="1"/>
    <col min="1794" max="1794" width="14.42578125" style="38" customWidth="1"/>
    <col min="1795" max="1795" width="8.140625" style="38" customWidth="1"/>
    <col min="1796" max="2048" width="9.140625" style="38"/>
    <col min="2049" max="2049" width="5.5703125" style="38" customWidth="1"/>
    <col min="2050" max="2050" width="14.42578125" style="38" customWidth="1"/>
    <col min="2051" max="2051" width="8.140625" style="38" customWidth="1"/>
    <col min="2052" max="2304" width="9.140625" style="38"/>
    <col min="2305" max="2305" width="5.5703125" style="38" customWidth="1"/>
    <col min="2306" max="2306" width="14.42578125" style="38" customWidth="1"/>
    <col min="2307" max="2307" width="8.140625" style="38" customWidth="1"/>
    <col min="2308" max="2560" width="9.140625" style="38"/>
    <col min="2561" max="2561" width="5.5703125" style="38" customWidth="1"/>
    <col min="2562" max="2562" width="14.42578125" style="38" customWidth="1"/>
    <col min="2563" max="2563" width="8.140625" style="38" customWidth="1"/>
    <col min="2564" max="2816" width="9.140625" style="38"/>
    <col min="2817" max="2817" width="5.5703125" style="38" customWidth="1"/>
    <col min="2818" max="2818" width="14.42578125" style="38" customWidth="1"/>
    <col min="2819" max="2819" width="8.140625" style="38" customWidth="1"/>
    <col min="2820" max="3072" width="9.140625" style="38"/>
    <col min="3073" max="3073" width="5.5703125" style="38" customWidth="1"/>
    <col min="3074" max="3074" width="14.42578125" style="38" customWidth="1"/>
    <col min="3075" max="3075" width="8.140625" style="38" customWidth="1"/>
    <col min="3076" max="3328" width="9.140625" style="38"/>
    <col min="3329" max="3329" width="5.5703125" style="38" customWidth="1"/>
    <col min="3330" max="3330" width="14.42578125" style="38" customWidth="1"/>
    <col min="3331" max="3331" width="8.140625" style="38" customWidth="1"/>
    <col min="3332" max="3584" width="9.140625" style="38"/>
    <col min="3585" max="3585" width="5.5703125" style="38" customWidth="1"/>
    <col min="3586" max="3586" width="14.42578125" style="38" customWidth="1"/>
    <col min="3587" max="3587" width="8.140625" style="38" customWidth="1"/>
    <col min="3588" max="3840" width="9.140625" style="38"/>
    <col min="3841" max="3841" width="5.5703125" style="38" customWidth="1"/>
    <col min="3842" max="3842" width="14.42578125" style="38" customWidth="1"/>
    <col min="3843" max="3843" width="8.140625" style="38" customWidth="1"/>
    <col min="3844" max="4096" width="9.140625" style="38"/>
    <col min="4097" max="4097" width="5.5703125" style="38" customWidth="1"/>
    <col min="4098" max="4098" width="14.42578125" style="38" customWidth="1"/>
    <col min="4099" max="4099" width="8.140625" style="38" customWidth="1"/>
    <col min="4100" max="4352" width="9.140625" style="38"/>
    <col min="4353" max="4353" width="5.5703125" style="38" customWidth="1"/>
    <col min="4354" max="4354" width="14.42578125" style="38" customWidth="1"/>
    <col min="4355" max="4355" width="8.140625" style="38" customWidth="1"/>
    <col min="4356" max="4608" width="9.140625" style="38"/>
    <col min="4609" max="4609" width="5.5703125" style="38" customWidth="1"/>
    <col min="4610" max="4610" width="14.42578125" style="38" customWidth="1"/>
    <col min="4611" max="4611" width="8.140625" style="38" customWidth="1"/>
    <col min="4612" max="4864" width="9.140625" style="38"/>
    <col min="4865" max="4865" width="5.5703125" style="38" customWidth="1"/>
    <col min="4866" max="4866" width="14.42578125" style="38" customWidth="1"/>
    <col min="4867" max="4867" width="8.140625" style="38" customWidth="1"/>
    <col min="4868" max="5120" width="9.140625" style="38"/>
    <col min="5121" max="5121" width="5.5703125" style="38" customWidth="1"/>
    <col min="5122" max="5122" width="14.42578125" style="38" customWidth="1"/>
    <col min="5123" max="5123" width="8.140625" style="38" customWidth="1"/>
    <col min="5124" max="5376" width="9.140625" style="38"/>
    <col min="5377" max="5377" width="5.5703125" style="38" customWidth="1"/>
    <col min="5378" max="5378" width="14.42578125" style="38" customWidth="1"/>
    <col min="5379" max="5379" width="8.140625" style="38" customWidth="1"/>
    <col min="5380" max="5632" width="9.140625" style="38"/>
    <col min="5633" max="5633" width="5.5703125" style="38" customWidth="1"/>
    <col min="5634" max="5634" width="14.42578125" style="38" customWidth="1"/>
    <col min="5635" max="5635" width="8.140625" style="38" customWidth="1"/>
    <col min="5636" max="5888" width="9.140625" style="38"/>
    <col min="5889" max="5889" width="5.5703125" style="38" customWidth="1"/>
    <col min="5890" max="5890" width="14.42578125" style="38" customWidth="1"/>
    <col min="5891" max="5891" width="8.140625" style="38" customWidth="1"/>
    <col min="5892" max="6144" width="9.140625" style="38"/>
    <col min="6145" max="6145" width="5.5703125" style="38" customWidth="1"/>
    <col min="6146" max="6146" width="14.42578125" style="38" customWidth="1"/>
    <col min="6147" max="6147" width="8.140625" style="38" customWidth="1"/>
    <col min="6148" max="6400" width="9.140625" style="38"/>
    <col min="6401" max="6401" width="5.5703125" style="38" customWidth="1"/>
    <col min="6402" max="6402" width="14.42578125" style="38" customWidth="1"/>
    <col min="6403" max="6403" width="8.140625" style="38" customWidth="1"/>
    <col min="6404" max="6656" width="9.140625" style="38"/>
    <col min="6657" max="6657" width="5.5703125" style="38" customWidth="1"/>
    <col min="6658" max="6658" width="14.42578125" style="38" customWidth="1"/>
    <col min="6659" max="6659" width="8.140625" style="38" customWidth="1"/>
    <col min="6660" max="6912" width="9.140625" style="38"/>
    <col min="6913" max="6913" width="5.5703125" style="38" customWidth="1"/>
    <col min="6914" max="6914" width="14.42578125" style="38" customWidth="1"/>
    <col min="6915" max="6915" width="8.140625" style="38" customWidth="1"/>
    <col min="6916" max="7168" width="9.140625" style="38"/>
    <col min="7169" max="7169" width="5.5703125" style="38" customWidth="1"/>
    <col min="7170" max="7170" width="14.42578125" style="38" customWidth="1"/>
    <col min="7171" max="7171" width="8.140625" style="38" customWidth="1"/>
    <col min="7172" max="7424" width="9.140625" style="38"/>
    <col min="7425" max="7425" width="5.5703125" style="38" customWidth="1"/>
    <col min="7426" max="7426" width="14.42578125" style="38" customWidth="1"/>
    <col min="7427" max="7427" width="8.140625" style="38" customWidth="1"/>
    <col min="7428" max="7680" width="9.140625" style="38"/>
    <col min="7681" max="7681" width="5.5703125" style="38" customWidth="1"/>
    <col min="7682" max="7682" width="14.42578125" style="38" customWidth="1"/>
    <col min="7683" max="7683" width="8.140625" style="38" customWidth="1"/>
    <col min="7684" max="7936" width="9.140625" style="38"/>
    <col min="7937" max="7937" width="5.5703125" style="38" customWidth="1"/>
    <col min="7938" max="7938" width="14.42578125" style="38" customWidth="1"/>
    <col min="7939" max="7939" width="8.140625" style="38" customWidth="1"/>
    <col min="7940" max="8192" width="9.140625" style="38"/>
    <col min="8193" max="8193" width="5.5703125" style="38" customWidth="1"/>
    <col min="8194" max="8194" width="14.42578125" style="38" customWidth="1"/>
    <col min="8195" max="8195" width="8.140625" style="38" customWidth="1"/>
    <col min="8196" max="8448" width="9.140625" style="38"/>
    <col min="8449" max="8449" width="5.5703125" style="38" customWidth="1"/>
    <col min="8450" max="8450" width="14.42578125" style="38" customWidth="1"/>
    <col min="8451" max="8451" width="8.140625" style="38" customWidth="1"/>
    <col min="8452" max="8704" width="9.140625" style="38"/>
    <col min="8705" max="8705" width="5.5703125" style="38" customWidth="1"/>
    <col min="8706" max="8706" width="14.42578125" style="38" customWidth="1"/>
    <col min="8707" max="8707" width="8.140625" style="38" customWidth="1"/>
    <col min="8708" max="8960" width="9.140625" style="38"/>
    <col min="8961" max="8961" width="5.5703125" style="38" customWidth="1"/>
    <col min="8962" max="8962" width="14.42578125" style="38" customWidth="1"/>
    <col min="8963" max="8963" width="8.140625" style="38" customWidth="1"/>
    <col min="8964" max="9216" width="9.140625" style="38"/>
    <col min="9217" max="9217" width="5.5703125" style="38" customWidth="1"/>
    <col min="9218" max="9218" width="14.42578125" style="38" customWidth="1"/>
    <col min="9219" max="9219" width="8.140625" style="38" customWidth="1"/>
    <col min="9220" max="9472" width="9.140625" style="38"/>
    <col min="9473" max="9473" width="5.5703125" style="38" customWidth="1"/>
    <col min="9474" max="9474" width="14.42578125" style="38" customWidth="1"/>
    <col min="9475" max="9475" width="8.140625" style="38" customWidth="1"/>
    <col min="9476" max="9728" width="9.140625" style="38"/>
    <col min="9729" max="9729" width="5.5703125" style="38" customWidth="1"/>
    <col min="9730" max="9730" width="14.42578125" style="38" customWidth="1"/>
    <col min="9731" max="9731" width="8.140625" style="38" customWidth="1"/>
    <col min="9732" max="9984" width="9.140625" style="38"/>
    <col min="9985" max="9985" width="5.5703125" style="38" customWidth="1"/>
    <col min="9986" max="9986" width="14.42578125" style="38" customWidth="1"/>
    <col min="9987" max="9987" width="8.140625" style="38" customWidth="1"/>
    <col min="9988" max="10240" width="9.140625" style="38"/>
    <col min="10241" max="10241" width="5.5703125" style="38" customWidth="1"/>
    <col min="10242" max="10242" width="14.42578125" style="38" customWidth="1"/>
    <col min="10243" max="10243" width="8.140625" style="38" customWidth="1"/>
    <col min="10244" max="10496" width="9.140625" style="38"/>
    <col min="10497" max="10497" width="5.5703125" style="38" customWidth="1"/>
    <col min="10498" max="10498" width="14.42578125" style="38" customWidth="1"/>
    <col min="10499" max="10499" width="8.140625" style="38" customWidth="1"/>
    <col min="10500" max="10752" width="9.140625" style="38"/>
    <col min="10753" max="10753" width="5.5703125" style="38" customWidth="1"/>
    <col min="10754" max="10754" width="14.42578125" style="38" customWidth="1"/>
    <col min="10755" max="10755" width="8.140625" style="38" customWidth="1"/>
    <col min="10756" max="11008" width="9.140625" style="38"/>
    <col min="11009" max="11009" width="5.5703125" style="38" customWidth="1"/>
    <col min="11010" max="11010" width="14.42578125" style="38" customWidth="1"/>
    <col min="11011" max="11011" width="8.140625" style="38" customWidth="1"/>
    <col min="11012" max="11264" width="9.140625" style="38"/>
    <col min="11265" max="11265" width="5.5703125" style="38" customWidth="1"/>
    <col min="11266" max="11266" width="14.42578125" style="38" customWidth="1"/>
    <col min="11267" max="11267" width="8.140625" style="38" customWidth="1"/>
    <col min="11268" max="11520" width="9.140625" style="38"/>
    <col min="11521" max="11521" width="5.5703125" style="38" customWidth="1"/>
    <col min="11522" max="11522" width="14.42578125" style="38" customWidth="1"/>
    <col min="11523" max="11523" width="8.140625" style="38" customWidth="1"/>
    <col min="11524" max="11776" width="9.140625" style="38"/>
    <col min="11777" max="11777" width="5.5703125" style="38" customWidth="1"/>
    <col min="11778" max="11778" width="14.42578125" style="38" customWidth="1"/>
    <col min="11779" max="11779" width="8.140625" style="38" customWidth="1"/>
    <col min="11780" max="12032" width="9.140625" style="38"/>
    <col min="12033" max="12033" width="5.5703125" style="38" customWidth="1"/>
    <col min="12034" max="12034" width="14.42578125" style="38" customWidth="1"/>
    <col min="12035" max="12035" width="8.140625" style="38" customWidth="1"/>
    <col min="12036" max="12288" width="9.140625" style="38"/>
    <col min="12289" max="12289" width="5.5703125" style="38" customWidth="1"/>
    <col min="12290" max="12290" width="14.42578125" style="38" customWidth="1"/>
    <col min="12291" max="12291" width="8.140625" style="38" customWidth="1"/>
    <col min="12292" max="12544" width="9.140625" style="38"/>
    <col min="12545" max="12545" width="5.5703125" style="38" customWidth="1"/>
    <col min="12546" max="12546" width="14.42578125" style="38" customWidth="1"/>
    <col min="12547" max="12547" width="8.140625" style="38" customWidth="1"/>
    <col min="12548" max="12800" width="9.140625" style="38"/>
    <col min="12801" max="12801" width="5.5703125" style="38" customWidth="1"/>
    <col min="12802" max="12802" width="14.42578125" style="38" customWidth="1"/>
    <col min="12803" max="12803" width="8.140625" style="38" customWidth="1"/>
    <col min="12804" max="13056" width="9.140625" style="38"/>
    <col min="13057" max="13057" width="5.5703125" style="38" customWidth="1"/>
    <col min="13058" max="13058" width="14.42578125" style="38" customWidth="1"/>
    <col min="13059" max="13059" width="8.140625" style="38" customWidth="1"/>
    <col min="13060" max="13312" width="9.140625" style="38"/>
    <col min="13313" max="13313" width="5.5703125" style="38" customWidth="1"/>
    <col min="13314" max="13314" width="14.42578125" style="38" customWidth="1"/>
    <col min="13315" max="13315" width="8.140625" style="38" customWidth="1"/>
    <col min="13316" max="13568" width="9.140625" style="38"/>
    <col min="13569" max="13569" width="5.5703125" style="38" customWidth="1"/>
    <col min="13570" max="13570" width="14.42578125" style="38" customWidth="1"/>
    <col min="13571" max="13571" width="8.140625" style="38" customWidth="1"/>
    <col min="13572" max="13824" width="9.140625" style="38"/>
    <col min="13825" max="13825" width="5.5703125" style="38" customWidth="1"/>
    <col min="13826" max="13826" width="14.42578125" style="38" customWidth="1"/>
    <col min="13827" max="13827" width="8.140625" style="38" customWidth="1"/>
    <col min="13828" max="14080" width="9.140625" style="38"/>
    <col min="14081" max="14081" width="5.5703125" style="38" customWidth="1"/>
    <col min="14082" max="14082" width="14.42578125" style="38" customWidth="1"/>
    <col min="14083" max="14083" width="8.140625" style="38" customWidth="1"/>
    <col min="14084" max="14336" width="9.140625" style="38"/>
    <col min="14337" max="14337" width="5.5703125" style="38" customWidth="1"/>
    <col min="14338" max="14338" width="14.42578125" style="38" customWidth="1"/>
    <col min="14339" max="14339" width="8.140625" style="38" customWidth="1"/>
    <col min="14340" max="14592" width="9.140625" style="38"/>
    <col min="14593" max="14593" width="5.5703125" style="38" customWidth="1"/>
    <col min="14594" max="14594" width="14.42578125" style="38" customWidth="1"/>
    <col min="14595" max="14595" width="8.140625" style="38" customWidth="1"/>
    <col min="14596" max="14848" width="9.140625" style="38"/>
    <col min="14849" max="14849" width="5.5703125" style="38" customWidth="1"/>
    <col min="14850" max="14850" width="14.42578125" style="38" customWidth="1"/>
    <col min="14851" max="14851" width="8.140625" style="38" customWidth="1"/>
    <col min="14852" max="15104" width="9.140625" style="38"/>
    <col min="15105" max="15105" width="5.5703125" style="38" customWidth="1"/>
    <col min="15106" max="15106" width="14.42578125" style="38" customWidth="1"/>
    <col min="15107" max="15107" width="8.140625" style="38" customWidth="1"/>
    <col min="15108" max="15360" width="9.140625" style="38"/>
    <col min="15361" max="15361" width="5.5703125" style="38" customWidth="1"/>
    <col min="15362" max="15362" width="14.42578125" style="38" customWidth="1"/>
    <col min="15363" max="15363" width="8.140625" style="38" customWidth="1"/>
    <col min="15364" max="15616" width="9.140625" style="38"/>
    <col min="15617" max="15617" width="5.5703125" style="38" customWidth="1"/>
    <col min="15618" max="15618" width="14.42578125" style="38" customWidth="1"/>
    <col min="15619" max="15619" width="8.140625" style="38" customWidth="1"/>
    <col min="15620" max="15872" width="9.140625" style="38"/>
    <col min="15873" max="15873" width="5.5703125" style="38" customWidth="1"/>
    <col min="15874" max="15874" width="14.42578125" style="38" customWidth="1"/>
    <col min="15875" max="15875" width="8.140625" style="38" customWidth="1"/>
    <col min="15876" max="16128" width="9.140625" style="38"/>
    <col min="16129" max="16129" width="5.5703125" style="38" customWidth="1"/>
    <col min="16130" max="16130" width="14.42578125" style="38" customWidth="1"/>
    <col min="16131" max="16131" width="8.140625" style="38" customWidth="1"/>
    <col min="16132" max="16384" width="9.140625" style="38"/>
  </cols>
  <sheetData>
    <row r="1" spans="1:9" ht="12.75" customHeight="1">
      <c r="D1" s="174" t="s">
        <v>256</v>
      </c>
      <c r="E1" s="174"/>
      <c r="F1" s="174"/>
      <c r="G1" s="174"/>
      <c r="H1" s="174"/>
      <c r="I1" s="174"/>
    </row>
    <row r="2" spans="1:9" ht="12.75" customHeight="1">
      <c r="D2" s="174" t="s">
        <v>257</v>
      </c>
      <c r="E2" s="174"/>
      <c r="F2" s="174"/>
      <c r="G2" s="174"/>
      <c r="H2" s="174"/>
      <c r="I2" s="174"/>
    </row>
    <row r="3" spans="1:9" ht="15" customHeight="1">
      <c r="D3" s="174" t="s">
        <v>258</v>
      </c>
      <c r="E3" s="174"/>
      <c r="F3" s="174"/>
      <c r="G3" s="174"/>
      <c r="H3" s="174"/>
      <c r="I3" s="174"/>
    </row>
    <row r="8" spans="1:9" ht="15.75">
      <c r="A8" s="179" t="s">
        <v>77</v>
      </c>
      <c r="B8" s="179"/>
      <c r="C8" s="179"/>
      <c r="D8" s="179"/>
      <c r="E8" s="179"/>
      <c r="F8" s="179"/>
      <c r="G8" s="179"/>
      <c r="H8" s="179"/>
      <c r="I8" s="179"/>
    </row>
    <row r="11" spans="1:9">
      <c r="B11" s="49"/>
      <c r="C11" s="49"/>
      <c r="D11" s="49"/>
    </row>
    <row r="12" spans="1:9" ht="13.5" customHeight="1">
      <c r="B12" s="183">
        <v>46023</v>
      </c>
      <c r="C12" s="183"/>
      <c r="D12" s="183"/>
      <c r="E12" s="183"/>
      <c r="F12" s="183"/>
      <c r="G12" s="183"/>
      <c r="H12" s="184"/>
      <c r="I12" s="180" t="s">
        <v>78</v>
      </c>
    </row>
    <row r="13" spans="1:9" ht="15">
      <c r="B13" s="185" t="s">
        <v>324</v>
      </c>
      <c r="C13" s="185"/>
      <c r="D13" s="185"/>
      <c r="E13" s="185"/>
      <c r="F13" s="185"/>
      <c r="G13" s="185"/>
      <c r="H13" s="186"/>
      <c r="I13" s="180"/>
    </row>
    <row r="14" spans="1:9" ht="12">
      <c r="G14" s="172" t="s">
        <v>79</v>
      </c>
      <c r="H14" s="172"/>
      <c r="I14" s="54" t="s">
        <v>255</v>
      </c>
    </row>
    <row r="15" spans="1:9" ht="12">
      <c r="G15" s="172"/>
      <c r="H15" s="172"/>
      <c r="I15" s="55"/>
    </row>
    <row r="16" spans="1:9" ht="15">
      <c r="B16" s="56" t="s">
        <v>80</v>
      </c>
      <c r="C16" s="56"/>
      <c r="D16" s="181" t="s">
        <v>302</v>
      </c>
      <c r="E16" s="181"/>
      <c r="F16" s="181"/>
      <c r="G16" s="172" t="s">
        <v>81</v>
      </c>
      <c r="H16" s="182"/>
      <c r="I16" s="54" t="s">
        <v>313</v>
      </c>
    </row>
    <row r="17" spans="2:9" ht="15">
      <c r="B17" s="56"/>
      <c r="C17" s="56"/>
      <c r="D17" s="48"/>
      <c r="E17" s="48"/>
      <c r="F17" s="48"/>
      <c r="G17" s="172"/>
      <c r="H17" s="172"/>
      <c r="I17" s="55"/>
    </row>
    <row r="18" spans="2:9" ht="15">
      <c r="B18" s="56" t="s">
        <v>82</v>
      </c>
      <c r="C18" s="56"/>
      <c r="D18" s="178" t="s">
        <v>303</v>
      </c>
      <c r="E18" s="178"/>
      <c r="F18" s="178"/>
      <c r="G18" s="172" t="s">
        <v>83</v>
      </c>
      <c r="H18" s="172"/>
      <c r="I18" s="54" t="s">
        <v>312</v>
      </c>
    </row>
    <row r="19" spans="2:9" ht="15">
      <c r="B19" s="56"/>
      <c r="C19" s="56"/>
      <c r="D19" s="48"/>
      <c r="E19" s="48"/>
      <c r="F19" s="48"/>
      <c r="G19" s="172"/>
      <c r="H19" s="172"/>
      <c r="I19" s="55"/>
    </row>
    <row r="20" spans="2:9" ht="15">
      <c r="B20" s="56" t="s">
        <v>84</v>
      </c>
      <c r="C20" s="56"/>
      <c r="D20" s="177" t="s">
        <v>304</v>
      </c>
      <c r="E20" s="177"/>
      <c r="F20" s="177"/>
      <c r="G20" s="172" t="s">
        <v>85</v>
      </c>
      <c r="H20" s="172"/>
      <c r="I20" s="54"/>
    </row>
    <row r="21" spans="2:9" ht="15">
      <c r="B21" s="56"/>
      <c r="C21" s="56"/>
      <c r="D21" s="48"/>
      <c r="E21" s="48"/>
      <c r="F21" s="48"/>
      <c r="G21" s="172"/>
      <c r="H21" s="172"/>
      <c r="I21" s="55"/>
    </row>
    <row r="22" spans="2:9" ht="15">
      <c r="B22" s="56" t="s">
        <v>86</v>
      </c>
      <c r="C22" s="56"/>
      <c r="D22" s="177" t="s">
        <v>305</v>
      </c>
      <c r="E22" s="177"/>
      <c r="F22" s="177"/>
      <c r="G22" s="172" t="s">
        <v>87</v>
      </c>
      <c r="H22" s="172"/>
      <c r="I22" s="54" t="s">
        <v>310</v>
      </c>
    </row>
    <row r="23" spans="2:9" ht="12">
      <c r="B23" s="56"/>
      <c r="C23" s="56"/>
      <c r="D23" s="39"/>
      <c r="E23" s="39"/>
      <c r="F23" s="39"/>
      <c r="G23" s="172"/>
      <c r="H23" s="172"/>
      <c r="I23" s="55"/>
    </row>
    <row r="24" spans="2:9" ht="12">
      <c r="B24" s="56" t="s">
        <v>88</v>
      </c>
      <c r="C24" s="56"/>
      <c r="D24" s="39"/>
      <c r="E24" s="47" t="s">
        <v>306</v>
      </c>
      <c r="F24" s="39"/>
      <c r="G24" s="172" t="s">
        <v>89</v>
      </c>
      <c r="H24" s="172"/>
      <c r="I24" s="54"/>
    </row>
    <row r="25" spans="2:9" ht="12">
      <c r="B25" s="56"/>
      <c r="C25" s="56"/>
      <c r="D25" s="39"/>
      <c r="E25" s="39"/>
      <c r="F25" s="39"/>
      <c r="G25" s="172"/>
      <c r="H25" s="172"/>
      <c r="I25" s="55"/>
    </row>
    <row r="26" spans="2:9" ht="12">
      <c r="B26" s="56" t="s">
        <v>90</v>
      </c>
      <c r="C26" s="56"/>
      <c r="D26" s="39"/>
      <c r="E26" s="39"/>
      <c r="F26" s="39"/>
      <c r="G26" s="172" t="s">
        <v>91</v>
      </c>
      <c r="H26" s="172"/>
      <c r="I26" s="54" t="s">
        <v>309</v>
      </c>
    </row>
    <row r="27" spans="2:9" ht="12">
      <c r="B27" s="56"/>
      <c r="C27" s="56"/>
      <c r="D27" s="39"/>
      <c r="E27" s="39"/>
      <c r="F27" s="39"/>
      <c r="G27" s="172"/>
      <c r="H27" s="172"/>
      <c r="I27" s="55"/>
    </row>
    <row r="28" spans="2:9" ht="12">
      <c r="B28" s="56" t="s">
        <v>92</v>
      </c>
      <c r="C28" s="56"/>
      <c r="D28" s="47"/>
      <c r="E28" s="47" t="s">
        <v>307</v>
      </c>
      <c r="F28" s="47"/>
      <c r="G28" s="172" t="s">
        <v>93</v>
      </c>
      <c r="H28" s="172"/>
      <c r="I28" s="54" t="s">
        <v>311</v>
      </c>
    </row>
    <row r="29" spans="2:9" ht="12">
      <c r="B29" s="56"/>
      <c r="C29" s="56"/>
      <c r="D29" s="47"/>
      <c r="E29" s="47"/>
      <c r="F29" s="47"/>
      <c r="G29" s="172"/>
      <c r="H29" s="172"/>
      <c r="I29" s="52"/>
    </row>
    <row r="30" spans="2:9" ht="12">
      <c r="B30" s="56" t="s">
        <v>94</v>
      </c>
      <c r="C30" s="56"/>
      <c r="D30" s="175" t="s">
        <v>308</v>
      </c>
      <c r="E30" s="175"/>
      <c r="F30" s="175"/>
      <c r="G30" s="172" t="s">
        <v>95</v>
      </c>
      <c r="H30" s="172"/>
      <c r="I30" s="53"/>
    </row>
    <row r="31" spans="2:9" ht="12">
      <c r="B31" s="56"/>
      <c r="C31" s="56"/>
      <c r="D31" s="50"/>
      <c r="E31" s="50"/>
      <c r="F31" s="50"/>
      <c r="G31" s="172"/>
      <c r="H31" s="172"/>
      <c r="I31" s="52"/>
    </row>
    <row r="32" spans="2:9" ht="12">
      <c r="B32" s="56" t="s">
        <v>96</v>
      </c>
      <c r="C32" s="56"/>
      <c r="D32" s="176" t="s">
        <v>296</v>
      </c>
      <c r="E32" s="176"/>
      <c r="F32" s="176"/>
      <c r="G32" s="173" t="s">
        <v>97</v>
      </c>
      <c r="H32" s="173"/>
      <c r="I32" s="53"/>
    </row>
    <row r="33" spans="2:9" ht="12">
      <c r="B33" s="57"/>
      <c r="C33" s="57"/>
      <c r="G33" s="172"/>
      <c r="H33" s="172"/>
      <c r="I33" s="52"/>
    </row>
    <row r="34" spans="2:9" ht="12">
      <c r="G34" s="173" t="s">
        <v>98</v>
      </c>
      <c r="H34" s="173"/>
      <c r="I34" s="53"/>
    </row>
  </sheetData>
  <mergeCells count="34">
    <mergeCell ref="D18:F18"/>
    <mergeCell ref="G18:H18"/>
    <mergeCell ref="A8:I8"/>
    <mergeCell ref="I12:I13"/>
    <mergeCell ref="G14:H14"/>
    <mergeCell ref="G15:H15"/>
    <mergeCell ref="D16:F16"/>
    <mergeCell ref="G16:H16"/>
    <mergeCell ref="G17:H17"/>
    <mergeCell ref="B12:H12"/>
    <mergeCell ref="B13:H13"/>
    <mergeCell ref="G28:H28"/>
    <mergeCell ref="G19:H19"/>
    <mergeCell ref="D20:F20"/>
    <mergeCell ref="G20:H20"/>
    <mergeCell ref="G21:H21"/>
    <mergeCell ref="D22:F22"/>
    <mergeCell ref="G22:H22"/>
    <mergeCell ref="G33:H33"/>
    <mergeCell ref="G34:H34"/>
    <mergeCell ref="D1:I1"/>
    <mergeCell ref="D2:I2"/>
    <mergeCell ref="D3:I3"/>
    <mergeCell ref="G29:H29"/>
    <mergeCell ref="D30:F30"/>
    <mergeCell ref="G30:H30"/>
    <mergeCell ref="G31:H31"/>
    <mergeCell ref="D32:F32"/>
    <mergeCell ref="G32:H32"/>
    <mergeCell ref="G23:H23"/>
    <mergeCell ref="G24:H24"/>
    <mergeCell ref="G25:H25"/>
    <mergeCell ref="G26:H26"/>
    <mergeCell ref="G27:H27"/>
  </mergeCells>
  <dataValidations count="6">
    <dataValidation operator="equal" allowBlank="1" showErrorMessage="1" error="Ёзган сонингиз 8 тадан ошмаслиги керак!" sqref="I28 WVQ983064 WLU983064 WBY983064 VSC983064 VIG983064 UYK983064 UOO983064 UES983064 TUW983064 TLA983064 TBE983064 SRI983064 SHM983064 RXQ983064 RNU983064 RDY983064 QUC983064 QKG983064 QAK983064 PQO983064 PGS983064 OWW983064 ONA983064 ODE983064 NTI983064 NJM983064 MZQ983064 MPU983064 MFY983064 LWC983064 LMG983064 LCK983064 KSO983064 KIS983064 JYW983064 JPA983064 JFE983064 IVI983064 ILM983064 IBQ983064 HRU983064 HHY983064 GYC983064 GOG983064 GEK983064 FUO983064 FKS983064 FAW983064 ERA983064 EHE983064 DXI983064 DNM983064 DDQ983064 CTU983064 CJY983064 CAC983064 BQG983064 BGK983064 AWO983064 AMS983064 ACW983064 TA983064 JE983064 I983064 WVQ917528 WLU917528 WBY917528 VSC917528 VIG917528 UYK917528 UOO917528 UES917528 TUW917528 TLA917528 TBE917528 SRI917528 SHM917528 RXQ917528 RNU917528 RDY917528 QUC917528 QKG917528 QAK917528 PQO917528 PGS917528 OWW917528 ONA917528 ODE917528 NTI917528 NJM917528 MZQ917528 MPU917528 MFY917528 LWC917528 LMG917528 LCK917528 KSO917528 KIS917528 JYW917528 JPA917528 JFE917528 IVI917528 ILM917528 IBQ917528 HRU917528 HHY917528 GYC917528 GOG917528 GEK917528 FUO917528 FKS917528 FAW917528 ERA917528 EHE917528 DXI917528 DNM917528 DDQ917528 CTU917528 CJY917528 CAC917528 BQG917528 BGK917528 AWO917528 AMS917528 ACW917528 TA917528 JE917528 I917528 WVQ851992 WLU851992 WBY851992 VSC851992 VIG851992 UYK851992 UOO851992 UES851992 TUW851992 TLA851992 TBE851992 SRI851992 SHM851992 RXQ851992 RNU851992 RDY851992 QUC851992 QKG851992 QAK851992 PQO851992 PGS851992 OWW851992 ONA851992 ODE851992 NTI851992 NJM851992 MZQ851992 MPU851992 MFY851992 LWC851992 LMG851992 LCK851992 KSO851992 KIS851992 JYW851992 JPA851992 JFE851992 IVI851992 ILM851992 IBQ851992 HRU851992 HHY851992 GYC851992 GOG851992 GEK851992 FUO851992 FKS851992 FAW851992 ERA851992 EHE851992 DXI851992 DNM851992 DDQ851992 CTU851992 CJY851992 CAC851992 BQG851992 BGK851992 AWO851992 AMS851992 ACW851992 TA851992 JE851992 I851992 WVQ786456 WLU786456 WBY786456 VSC786456 VIG786456 UYK786456 UOO786456 UES786456 TUW786456 TLA786456 TBE786456 SRI786456 SHM786456 RXQ786456 RNU786456 RDY786456 QUC786456 QKG786456 QAK786456 PQO786456 PGS786456 OWW786456 ONA786456 ODE786456 NTI786456 NJM786456 MZQ786456 MPU786456 MFY786456 LWC786456 LMG786456 LCK786456 KSO786456 KIS786456 JYW786456 JPA786456 JFE786456 IVI786456 ILM786456 IBQ786456 HRU786456 HHY786456 GYC786456 GOG786456 GEK786456 FUO786456 FKS786456 FAW786456 ERA786456 EHE786456 DXI786456 DNM786456 DDQ786456 CTU786456 CJY786456 CAC786456 BQG786456 BGK786456 AWO786456 AMS786456 ACW786456 TA786456 JE786456 I786456 WVQ720920 WLU720920 WBY720920 VSC720920 VIG720920 UYK720920 UOO720920 UES720920 TUW720920 TLA720920 TBE720920 SRI720920 SHM720920 RXQ720920 RNU720920 RDY720920 QUC720920 QKG720920 QAK720920 PQO720920 PGS720920 OWW720920 ONA720920 ODE720920 NTI720920 NJM720920 MZQ720920 MPU720920 MFY720920 LWC720920 LMG720920 LCK720920 KSO720920 KIS720920 JYW720920 JPA720920 JFE720920 IVI720920 ILM720920 IBQ720920 HRU720920 HHY720920 GYC720920 GOG720920 GEK720920 FUO720920 FKS720920 FAW720920 ERA720920 EHE720920 DXI720920 DNM720920 DDQ720920 CTU720920 CJY720920 CAC720920 BQG720920 BGK720920 AWO720920 AMS720920 ACW720920 TA720920 JE720920 I720920 WVQ655384 WLU655384 WBY655384 VSC655384 VIG655384 UYK655384 UOO655384 UES655384 TUW655384 TLA655384 TBE655384 SRI655384 SHM655384 RXQ655384 RNU655384 RDY655384 QUC655384 QKG655384 QAK655384 PQO655384 PGS655384 OWW655384 ONA655384 ODE655384 NTI655384 NJM655384 MZQ655384 MPU655384 MFY655384 LWC655384 LMG655384 LCK655384 KSO655384 KIS655384 JYW655384 JPA655384 JFE655384 IVI655384 ILM655384 IBQ655384 HRU655384 HHY655384 GYC655384 GOG655384 GEK655384 FUO655384 FKS655384 FAW655384 ERA655384 EHE655384 DXI655384 DNM655384 DDQ655384 CTU655384 CJY655384 CAC655384 BQG655384 BGK655384 AWO655384 AMS655384 ACW655384 TA655384 JE655384 I655384 WVQ589848 WLU589848 WBY589848 VSC589848 VIG589848 UYK589848 UOO589848 UES589848 TUW589848 TLA589848 TBE589848 SRI589848 SHM589848 RXQ589848 RNU589848 RDY589848 QUC589848 QKG589848 QAK589848 PQO589848 PGS589848 OWW589848 ONA589848 ODE589848 NTI589848 NJM589848 MZQ589848 MPU589848 MFY589848 LWC589848 LMG589848 LCK589848 KSO589848 KIS589848 JYW589848 JPA589848 JFE589848 IVI589848 ILM589848 IBQ589848 HRU589848 HHY589848 GYC589848 GOG589848 GEK589848 FUO589848 FKS589848 FAW589848 ERA589848 EHE589848 DXI589848 DNM589848 DDQ589848 CTU589848 CJY589848 CAC589848 BQG589848 BGK589848 AWO589848 AMS589848 ACW589848 TA589848 JE589848 I589848 WVQ524312 WLU524312 WBY524312 VSC524312 VIG524312 UYK524312 UOO524312 UES524312 TUW524312 TLA524312 TBE524312 SRI524312 SHM524312 RXQ524312 RNU524312 RDY524312 QUC524312 QKG524312 QAK524312 PQO524312 PGS524312 OWW524312 ONA524312 ODE524312 NTI524312 NJM524312 MZQ524312 MPU524312 MFY524312 LWC524312 LMG524312 LCK524312 KSO524312 KIS524312 JYW524312 JPA524312 JFE524312 IVI524312 ILM524312 IBQ524312 HRU524312 HHY524312 GYC524312 GOG524312 GEK524312 FUO524312 FKS524312 FAW524312 ERA524312 EHE524312 DXI524312 DNM524312 DDQ524312 CTU524312 CJY524312 CAC524312 BQG524312 BGK524312 AWO524312 AMS524312 ACW524312 TA524312 JE524312 I524312 WVQ458776 WLU458776 WBY458776 VSC458776 VIG458776 UYK458776 UOO458776 UES458776 TUW458776 TLA458776 TBE458776 SRI458776 SHM458776 RXQ458776 RNU458776 RDY458776 QUC458776 QKG458776 QAK458776 PQO458776 PGS458776 OWW458776 ONA458776 ODE458776 NTI458776 NJM458776 MZQ458776 MPU458776 MFY458776 LWC458776 LMG458776 LCK458776 KSO458776 KIS458776 JYW458776 JPA458776 JFE458776 IVI458776 ILM458776 IBQ458776 HRU458776 HHY458776 GYC458776 GOG458776 GEK458776 FUO458776 FKS458776 FAW458776 ERA458776 EHE458776 DXI458776 DNM458776 DDQ458776 CTU458776 CJY458776 CAC458776 BQG458776 BGK458776 AWO458776 AMS458776 ACW458776 TA458776 JE458776 I458776 WVQ393240 WLU393240 WBY393240 VSC393240 VIG393240 UYK393240 UOO393240 UES393240 TUW393240 TLA393240 TBE393240 SRI393240 SHM393240 RXQ393240 RNU393240 RDY393240 QUC393240 QKG393240 QAK393240 PQO393240 PGS393240 OWW393240 ONA393240 ODE393240 NTI393240 NJM393240 MZQ393240 MPU393240 MFY393240 LWC393240 LMG393240 LCK393240 KSO393240 KIS393240 JYW393240 JPA393240 JFE393240 IVI393240 ILM393240 IBQ393240 HRU393240 HHY393240 GYC393240 GOG393240 GEK393240 FUO393240 FKS393240 FAW393240 ERA393240 EHE393240 DXI393240 DNM393240 DDQ393240 CTU393240 CJY393240 CAC393240 BQG393240 BGK393240 AWO393240 AMS393240 ACW393240 TA393240 JE393240 I393240 WVQ327704 WLU327704 WBY327704 VSC327704 VIG327704 UYK327704 UOO327704 UES327704 TUW327704 TLA327704 TBE327704 SRI327704 SHM327704 RXQ327704 RNU327704 RDY327704 QUC327704 QKG327704 QAK327704 PQO327704 PGS327704 OWW327704 ONA327704 ODE327704 NTI327704 NJM327704 MZQ327704 MPU327704 MFY327704 LWC327704 LMG327704 LCK327704 KSO327704 KIS327704 JYW327704 JPA327704 JFE327704 IVI327704 ILM327704 IBQ327704 HRU327704 HHY327704 GYC327704 GOG327704 GEK327704 FUO327704 FKS327704 FAW327704 ERA327704 EHE327704 DXI327704 DNM327704 DDQ327704 CTU327704 CJY327704 CAC327704 BQG327704 BGK327704 AWO327704 AMS327704 ACW327704 TA327704 JE327704 I327704 WVQ262168 WLU262168 WBY262168 VSC262168 VIG262168 UYK262168 UOO262168 UES262168 TUW262168 TLA262168 TBE262168 SRI262168 SHM262168 RXQ262168 RNU262168 RDY262168 QUC262168 QKG262168 QAK262168 PQO262168 PGS262168 OWW262168 ONA262168 ODE262168 NTI262168 NJM262168 MZQ262168 MPU262168 MFY262168 LWC262168 LMG262168 LCK262168 KSO262168 KIS262168 JYW262168 JPA262168 JFE262168 IVI262168 ILM262168 IBQ262168 HRU262168 HHY262168 GYC262168 GOG262168 GEK262168 FUO262168 FKS262168 FAW262168 ERA262168 EHE262168 DXI262168 DNM262168 DDQ262168 CTU262168 CJY262168 CAC262168 BQG262168 BGK262168 AWO262168 AMS262168 ACW262168 TA262168 JE262168 I262168 WVQ196632 WLU196632 WBY196632 VSC196632 VIG196632 UYK196632 UOO196632 UES196632 TUW196632 TLA196632 TBE196632 SRI196632 SHM196632 RXQ196632 RNU196632 RDY196632 QUC196632 QKG196632 QAK196632 PQO196632 PGS196632 OWW196632 ONA196632 ODE196632 NTI196632 NJM196632 MZQ196632 MPU196632 MFY196632 LWC196632 LMG196632 LCK196632 KSO196632 KIS196632 JYW196632 JPA196632 JFE196632 IVI196632 ILM196632 IBQ196632 HRU196632 HHY196632 GYC196632 GOG196632 GEK196632 FUO196632 FKS196632 FAW196632 ERA196632 EHE196632 DXI196632 DNM196632 DDQ196632 CTU196632 CJY196632 CAC196632 BQG196632 BGK196632 AWO196632 AMS196632 ACW196632 TA196632 JE196632 I196632 WVQ131096 WLU131096 WBY131096 VSC131096 VIG131096 UYK131096 UOO131096 UES131096 TUW131096 TLA131096 TBE131096 SRI131096 SHM131096 RXQ131096 RNU131096 RDY131096 QUC131096 QKG131096 QAK131096 PQO131096 PGS131096 OWW131096 ONA131096 ODE131096 NTI131096 NJM131096 MZQ131096 MPU131096 MFY131096 LWC131096 LMG131096 LCK131096 KSO131096 KIS131096 JYW131096 JPA131096 JFE131096 IVI131096 ILM131096 IBQ131096 HRU131096 HHY131096 GYC131096 GOG131096 GEK131096 FUO131096 FKS131096 FAW131096 ERA131096 EHE131096 DXI131096 DNM131096 DDQ131096 CTU131096 CJY131096 CAC131096 BQG131096 BGK131096 AWO131096 AMS131096 ACW131096 TA131096 JE131096 I131096 WVQ65560 WLU65560 WBY65560 VSC65560 VIG65560 UYK65560 UOO65560 UES65560 TUW65560 TLA65560 TBE65560 SRI65560 SHM65560 RXQ65560 RNU65560 RDY65560 QUC65560 QKG65560 QAK65560 PQO65560 PGS65560 OWW65560 ONA65560 ODE65560 NTI65560 NJM65560 MZQ65560 MPU65560 MFY65560 LWC65560 LMG65560 LCK65560 KSO65560 KIS65560 JYW65560 JPA65560 JFE65560 IVI65560 ILM65560 IBQ65560 HRU65560 HHY65560 GYC65560 GOG65560 GEK65560 FUO65560 FKS65560 FAW65560 ERA65560 EHE65560 DXI65560 DNM65560 DDQ65560 CTU65560 CJY65560 CAC65560 BQG65560 BGK65560 AWO65560 AMS65560 ACW65560 TA65560 JE65560 I65560 WVQ24 WLU24 WBY24 VSC24 VIG24 UYK24 UOO24 UES24 TUW24 TLA24 TBE24 SRI24 SHM24 RXQ24 RNU24 RDY24 QUC24 QKG24 QAK24 PQO24 PGS24 OWW24 ONA24 ODE24 NTI24 NJM24 MZQ24 MPU24 MFY24 LWC24 LMG24 LCK24 KSO24 KIS24 JYW24 JPA24 JFE24 IVI24 ILM24 IBQ24 HRU24 HHY24 GYC24 GOG24 GEK24 FUO24 FKS24 FAW24 ERA24 EHE24 DXI24 DNM24 DDQ24 CTU24 CJY24 CAC24 BQG24 BGK24 AWO24 AMS24 ACW24 TA24 JE24 I24 WVQ983068 WLU983068 WBY983068 VSC983068 VIG983068 UYK983068 UOO983068 UES983068 TUW983068 TLA983068 TBE983068 SRI983068 SHM983068 RXQ983068 RNU983068 RDY983068 QUC983068 QKG983068 QAK983068 PQO983068 PGS983068 OWW983068 ONA983068 ODE983068 NTI983068 NJM983068 MZQ983068 MPU983068 MFY983068 LWC983068 LMG983068 LCK983068 KSO983068 KIS983068 JYW983068 JPA983068 JFE983068 IVI983068 ILM983068 IBQ983068 HRU983068 HHY983068 GYC983068 GOG983068 GEK983068 FUO983068 FKS983068 FAW983068 ERA983068 EHE983068 DXI983068 DNM983068 DDQ983068 CTU983068 CJY983068 CAC983068 BQG983068 BGK983068 AWO983068 AMS983068 ACW983068 TA983068 JE983068 I983068 WVQ917532 WLU917532 WBY917532 VSC917532 VIG917532 UYK917532 UOO917532 UES917532 TUW917532 TLA917532 TBE917532 SRI917532 SHM917532 RXQ917532 RNU917532 RDY917532 QUC917532 QKG917532 QAK917532 PQO917532 PGS917532 OWW917532 ONA917532 ODE917532 NTI917532 NJM917532 MZQ917532 MPU917532 MFY917532 LWC917532 LMG917532 LCK917532 KSO917532 KIS917532 JYW917532 JPA917532 JFE917532 IVI917532 ILM917532 IBQ917532 HRU917532 HHY917532 GYC917532 GOG917532 GEK917532 FUO917532 FKS917532 FAW917532 ERA917532 EHE917532 DXI917532 DNM917532 DDQ917532 CTU917532 CJY917532 CAC917532 BQG917532 BGK917532 AWO917532 AMS917532 ACW917532 TA917532 JE917532 I917532 WVQ851996 WLU851996 WBY851996 VSC851996 VIG851996 UYK851996 UOO851996 UES851996 TUW851996 TLA851996 TBE851996 SRI851996 SHM851996 RXQ851996 RNU851996 RDY851996 QUC851996 QKG851996 QAK851996 PQO851996 PGS851996 OWW851996 ONA851996 ODE851996 NTI851996 NJM851996 MZQ851996 MPU851996 MFY851996 LWC851996 LMG851996 LCK851996 KSO851996 KIS851996 JYW851996 JPA851996 JFE851996 IVI851996 ILM851996 IBQ851996 HRU851996 HHY851996 GYC851996 GOG851996 GEK851996 FUO851996 FKS851996 FAW851996 ERA851996 EHE851996 DXI851996 DNM851996 DDQ851996 CTU851996 CJY851996 CAC851996 BQG851996 BGK851996 AWO851996 AMS851996 ACW851996 TA851996 JE851996 I851996 WVQ786460 WLU786460 WBY786460 VSC786460 VIG786460 UYK786460 UOO786460 UES786460 TUW786460 TLA786460 TBE786460 SRI786460 SHM786460 RXQ786460 RNU786460 RDY786460 QUC786460 QKG786460 QAK786460 PQO786460 PGS786460 OWW786460 ONA786460 ODE786460 NTI786460 NJM786460 MZQ786460 MPU786460 MFY786460 LWC786460 LMG786460 LCK786460 KSO786460 KIS786460 JYW786460 JPA786460 JFE786460 IVI786460 ILM786460 IBQ786460 HRU786460 HHY786460 GYC786460 GOG786460 GEK786460 FUO786460 FKS786460 FAW786460 ERA786460 EHE786460 DXI786460 DNM786460 DDQ786460 CTU786460 CJY786460 CAC786460 BQG786460 BGK786460 AWO786460 AMS786460 ACW786460 TA786460 JE786460 I786460 WVQ720924 WLU720924 WBY720924 VSC720924 VIG720924 UYK720924 UOO720924 UES720924 TUW720924 TLA720924 TBE720924 SRI720924 SHM720924 RXQ720924 RNU720924 RDY720924 QUC720924 QKG720924 QAK720924 PQO720924 PGS720924 OWW720924 ONA720924 ODE720924 NTI720924 NJM720924 MZQ720924 MPU720924 MFY720924 LWC720924 LMG720924 LCK720924 KSO720924 KIS720924 JYW720924 JPA720924 JFE720924 IVI720924 ILM720924 IBQ720924 HRU720924 HHY720924 GYC720924 GOG720924 GEK720924 FUO720924 FKS720924 FAW720924 ERA720924 EHE720924 DXI720924 DNM720924 DDQ720924 CTU720924 CJY720924 CAC720924 BQG720924 BGK720924 AWO720924 AMS720924 ACW720924 TA720924 JE720924 I720924 WVQ655388 WLU655388 WBY655388 VSC655388 VIG655388 UYK655388 UOO655388 UES655388 TUW655388 TLA655388 TBE655388 SRI655388 SHM655388 RXQ655388 RNU655388 RDY655388 QUC655388 QKG655388 QAK655388 PQO655388 PGS655388 OWW655388 ONA655388 ODE655388 NTI655388 NJM655388 MZQ655388 MPU655388 MFY655388 LWC655388 LMG655388 LCK655388 KSO655388 KIS655388 JYW655388 JPA655388 JFE655388 IVI655388 ILM655388 IBQ655388 HRU655388 HHY655388 GYC655388 GOG655388 GEK655388 FUO655388 FKS655388 FAW655388 ERA655388 EHE655388 DXI655388 DNM655388 DDQ655388 CTU655388 CJY655388 CAC655388 BQG655388 BGK655388 AWO655388 AMS655388 ACW655388 TA655388 JE655388 I655388 WVQ589852 WLU589852 WBY589852 VSC589852 VIG589852 UYK589852 UOO589852 UES589852 TUW589852 TLA589852 TBE589852 SRI589852 SHM589852 RXQ589852 RNU589852 RDY589852 QUC589852 QKG589852 QAK589852 PQO589852 PGS589852 OWW589852 ONA589852 ODE589852 NTI589852 NJM589852 MZQ589852 MPU589852 MFY589852 LWC589852 LMG589852 LCK589852 KSO589852 KIS589852 JYW589852 JPA589852 JFE589852 IVI589852 ILM589852 IBQ589852 HRU589852 HHY589852 GYC589852 GOG589852 GEK589852 FUO589852 FKS589852 FAW589852 ERA589852 EHE589852 DXI589852 DNM589852 DDQ589852 CTU589852 CJY589852 CAC589852 BQG589852 BGK589852 AWO589852 AMS589852 ACW589852 TA589852 JE589852 I589852 WVQ524316 WLU524316 WBY524316 VSC524316 VIG524316 UYK524316 UOO524316 UES524316 TUW524316 TLA524316 TBE524316 SRI524316 SHM524316 RXQ524316 RNU524316 RDY524316 QUC524316 QKG524316 QAK524316 PQO524316 PGS524316 OWW524316 ONA524316 ODE524316 NTI524316 NJM524316 MZQ524316 MPU524316 MFY524316 LWC524316 LMG524316 LCK524316 KSO524316 KIS524316 JYW524316 JPA524316 JFE524316 IVI524316 ILM524316 IBQ524316 HRU524316 HHY524316 GYC524316 GOG524316 GEK524316 FUO524316 FKS524316 FAW524316 ERA524316 EHE524316 DXI524316 DNM524316 DDQ524316 CTU524316 CJY524316 CAC524316 BQG524316 BGK524316 AWO524316 AMS524316 ACW524316 TA524316 JE524316 I524316 WVQ458780 WLU458780 WBY458780 VSC458780 VIG458780 UYK458780 UOO458780 UES458780 TUW458780 TLA458780 TBE458780 SRI458780 SHM458780 RXQ458780 RNU458780 RDY458780 QUC458780 QKG458780 QAK458780 PQO458780 PGS458780 OWW458780 ONA458780 ODE458780 NTI458780 NJM458780 MZQ458780 MPU458780 MFY458780 LWC458780 LMG458780 LCK458780 KSO458780 KIS458780 JYW458780 JPA458780 JFE458780 IVI458780 ILM458780 IBQ458780 HRU458780 HHY458780 GYC458780 GOG458780 GEK458780 FUO458780 FKS458780 FAW458780 ERA458780 EHE458780 DXI458780 DNM458780 DDQ458780 CTU458780 CJY458780 CAC458780 BQG458780 BGK458780 AWO458780 AMS458780 ACW458780 TA458780 JE458780 I458780 WVQ393244 WLU393244 WBY393244 VSC393244 VIG393244 UYK393244 UOO393244 UES393244 TUW393244 TLA393244 TBE393244 SRI393244 SHM393244 RXQ393244 RNU393244 RDY393244 QUC393244 QKG393244 QAK393244 PQO393244 PGS393244 OWW393244 ONA393244 ODE393244 NTI393244 NJM393244 MZQ393244 MPU393244 MFY393244 LWC393244 LMG393244 LCK393244 KSO393244 KIS393244 JYW393244 JPA393244 JFE393244 IVI393244 ILM393244 IBQ393244 HRU393244 HHY393244 GYC393244 GOG393244 GEK393244 FUO393244 FKS393244 FAW393244 ERA393244 EHE393244 DXI393244 DNM393244 DDQ393244 CTU393244 CJY393244 CAC393244 BQG393244 BGK393244 AWO393244 AMS393244 ACW393244 TA393244 JE393244 I393244 WVQ327708 WLU327708 WBY327708 VSC327708 VIG327708 UYK327708 UOO327708 UES327708 TUW327708 TLA327708 TBE327708 SRI327708 SHM327708 RXQ327708 RNU327708 RDY327708 QUC327708 QKG327708 QAK327708 PQO327708 PGS327708 OWW327708 ONA327708 ODE327708 NTI327708 NJM327708 MZQ327708 MPU327708 MFY327708 LWC327708 LMG327708 LCK327708 KSO327708 KIS327708 JYW327708 JPA327708 JFE327708 IVI327708 ILM327708 IBQ327708 HRU327708 HHY327708 GYC327708 GOG327708 GEK327708 FUO327708 FKS327708 FAW327708 ERA327708 EHE327708 DXI327708 DNM327708 DDQ327708 CTU327708 CJY327708 CAC327708 BQG327708 BGK327708 AWO327708 AMS327708 ACW327708 TA327708 JE327708 I327708 WVQ262172 WLU262172 WBY262172 VSC262172 VIG262172 UYK262172 UOO262172 UES262172 TUW262172 TLA262172 TBE262172 SRI262172 SHM262172 RXQ262172 RNU262172 RDY262172 QUC262172 QKG262172 QAK262172 PQO262172 PGS262172 OWW262172 ONA262172 ODE262172 NTI262172 NJM262172 MZQ262172 MPU262172 MFY262172 LWC262172 LMG262172 LCK262172 KSO262172 KIS262172 JYW262172 JPA262172 JFE262172 IVI262172 ILM262172 IBQ262172 HRU262172 HHY262172 GYC262172 GOG262172 GEK262172 FUO262172 FKS262172 FAW262172 ERA262172 EHE262172 DXI262172 DNM262172 DDQ262172 CTU262172 CJY262172 CAC262172 BQG262172 BGK262172 AWO262172 AMS262172 ACW262172 TA262172 JE262172 I262172 WVQ196636 WLU196636 WBY196636 VSC196636 VIG196636 UYK196636 UOO196636 UES196636 TUW196636 TLA196636 TBE196636 SRI196636 SHM196636 RXQ196636 RNU196636 RDY196636 QUC196636 QKG196636 QAK196636 PQO196636 PGS196636 OWW196636 ONA196636 ODE196636 NTI196636 NJM196636 MZQ196636 MPU196636 MFY196636 LWC196636 LMG196636 LCK196636 KSO196636 KIS196636 JYW196636 JPA196636 JFE196636 IVI196636 ILM196636 IBQ196636 HRU196636 HHY196636 GYC196636 GOG196636 GEK196636 FUO196636 FKS196636 FAW196636 ERA196636 EHE196636 DXI196636 DNM196636 DDQ196636 CTU196636 CJY196636 CAC196636 BQG196636 BGK196636 AWO196636 AMS196636 ACW196636 TA196636 JE196636 I196636 WVQ131100 WLU131100 WBY131100 VSC131100 VIG131100 UYK131100 UOO131100 UES131100 TUW131100 TLA131100 TBE131100 SRI131100 SHM131100 RXQ131100 RNU131100 RDY131100 QUC131100 QKG131100 QAK131100 PQO131100 PGS131100 OWW131100 ONA131100 ODE131100 NTI131100 NJM131100 MZQ131100 MPU131100 MFY131100 LWC131100 LMG131100 LCK131100 KSO131100 KIS131100 JYW131100 JPA131100 JFE131100 IVI131100 ILM131100 IBQ131100 HRU131100 HHY131100 GYC131100 GOG131100 GEK131100 FUO131100 FKS131100 FAW131100 ERA131100 EHE131100 DXI131100 DNM131100 DDQ131100 CTU131100 CJY131100 CAC131100 BQG131100 BGK131100 AWO131100 AMS131100 ACW131100 TA131100 JE131100 I131100 WVQ65564 WLU65564 WBY65564 VSC65564 VIG65564 UYK65564 UOO65564 UES65564 TUW65564 TLA65564 TBE65564 SRI65564 SHM65564 RXQ65564 RNU65564 RDY65564 QUC65564 QKG65564 QAK65564 PQO65564 PGS65564 OWW65564 ONA65564 ODE65564 NTI65564 NJM65564 MZQ65564 MPU65564 MFY65564 LWC65564 LMG65564 LCK65564 KSO65564 KIS65564 JYW65564 JPA65564 JFE65564 IVI65564 ILM65564 IBQ65564 HRU65564 HHY65564 GYC65564 GOG65564 GEK65564 FUO65564 FKS65564 FAW65564 ERA65564 EHE65564 DXI65564 DNM65564 DDQ65564 CTU65564 CJY65564 CAC65564 BQG65564 BGK65564 AWO65564 AMS65564 ACW65564 TA65564 JE65564 I65564 WVQ28 WLU28 WBY28 VSC28 VIG28 UYK28 UOO28 UES28 TUW28 TLA28 TBE28 SRI28 SHM28 RXQ28 RNU28 RDY28 QUC28 QKG28 QAK28 PQO28 PGS28 OWW28 ONA28 ODE28 NTI28 NJM28 MZQ28 MPU28 MFY28 LWC28 LMG28 LCK28 KSO28 KIS28 JYW28 JPA28 JFE28 IVI28 ILM28 IBQ28 HRU28 HHY28 GYC28 GOG28 GEK28 FUO28 FKS28 FAW28 ERA28 EHE28 DXI28 DNM28 DDQ28 CTU28 CJY28 CAC28 BQG28 BGK28 AWO28 AMS28 ACW28 TA28 JE28"/>
    <dataValidation type="textLength" operator="equal" allowBlank="1" showErrorMessage="1" error="Ёзган сонингиз 8 тадан ошмаслиги керак!" sqref="I26 WVQ983066 WLU983066 WBY983066 VSC983066 VIG983066 UYK983066 UOO983066 UES983066 TUW983066 TLA983066 TBE983066 SRI983066 SHM983066 RXQ983066 RNU983066 RDY983066 QUC983066 QKG983066 QAK983066 PQO983066 PGS983066 OWW983066 ONA983066 ODE983066 NTI983066 NJM983066 MZQ983066 MPU983066 MFY983066 LWC983066 LMG983066 LCK983066 KSO983066 KIS983066 JYW983066 JPA983066 JFE983066 IVI983066 ILM983066 IBQ983066 HRU983066 HHY983066 GYC983066 GOG983066 GEK983066 FUO983066 FKS983066 FAW983066 ERA983066 EHE983066 DXI983066 DNM983066 DDQ983066 CTU983066 CJY983066 CAC983066 BQG983066 BGK983066 AWO983066 AMS983066 ACW983066 TA983066 JE983066 I983066 WVQ917530 WLU917530 WBY917530 VSC917530 VIG917530 UYK917530 UOO917530 UES917530 TUW917530 TLA917530 TBE917530 SRI917530 SHM917530 RXQ917530 RNU917530 RDY917530 QUC917530 QKG917530 QAK917530 PQO917530 PGS917530 OWW917530 ONA917530 ODE917530 NTI917530 NJM917530 MZQ917530 MPU917530 MFY917530 LWC917530 LMG917530 LCK917530 KSO917530 KIS917530 JYW917530 JPA917530 JFE917530 IVI917530 ILM917530 IBQ917530 HRU917530 HHY917530 GYC917530 GOG917530 GEK917530 FUO917530 FKS917530 FAW917530 ERA917530 EHE917530 DXI917530 DNM917530 DDQ917530 CTU917530 CJY917530 CAC917530 BQG917530 BGK917530 AWO917530 AMS917530 ACW917530 TA917530 JE917530 I917530 WVQ851994 WLU851994 WBY851994 VSC851994 VIG851994 UYK851994 UOO851994 UES851994 TUW851994 TLA851994 TBE851994 SRI851994 SHM851994 RXQ851994 RNU851994 RDY851994 QUC851994 QKG851994 QAK851994 PQO851994 PGS851994 OWW851994 ONA851994 ODE851994 NTI851994 NJM851994 MZQ851994 MPU851994 MFY851994 LWC851994 LMG851994 LCK851994 KSO851994 KIS851994 JYW851994 JPA851994 JFE851994 IVI851994 ILM851994 IBQ851994 HRU851994 HHY851994 GYC851994 GOG851994 GEK851994 FUO851994 FKS851994 FAW851994 ERA851994 EHE851994 DXI851994 DNM851994 DDQ851994 CTU851994 CJY851994 CAC851994 BQG851994 BGK851994 AWO851994 AMS851994 ACW851994 TA851994 JE851994 I851994 WVQ786458 WLU786458 WBY786458 VSC786458 VIG786458 UYK786458 UOO786458 UES786458 TUW786458 TLA786458 TBE786458 SRI786458 SHM786458 RXQ786458 RNU786458 RDY786458 QUC786458 QKG786458 QAK786458 PQO786458 PGS786458 OWW786458 ONA786458 ODE786458 NTI786458 NJM786458 MZQ786458 MPU786458 MFY786458 LWC786458 LMG786458 LCK786458 KSO786458 KIS786458 JYW786458 JPA786458 JFE786458 IVI786458 ILM786458 IBQ786458 HRU786458 HHY786458 GYC786458 GOG786458 GEK786458 FUO786458 FKS786458 FAW786458 ERA786458 EHE786458 DXI786458 DNM786458 DDQ786458 CTU786458 CJY786458 CAC786458 BQG786458 BGK786458 AWO786458 AMS786458 ACW786458 TA786458 JE786458 I786458 WVQ720922 WLU720922 WBY720922 VSC720922 VIG720922 UYK720922 UOO720922 UES720922 TUW720922 TLA720922 TBE720922 SRI720922 SHM720922 RXQ720922 RNU720922 RDY720922 QUC720922 QKG720922 QAK720922 PQO720922 PGS720922 OWW720922 ONA720922 ODE720922 NTI720922 NJM720922 MZQ720922 MPU720922 MFY720922 LWC720922 LMG720922 LCK720922 KSO720922 KIS720922 JYW720922 JPA720922 JFE720922 IVI720922 ILM720922 IBQ720922 HRU720922 HHY720922 GYC720922 GOG720922 GEK720922 FUO720922 FKS720922 FAW720922 ERA720922 EHE720922 DXI720922 DNM720922 DDQ720922 CTU720922 CJY720922 CAC720922 BQG720922 BGK720922 AWO720922 AMS720922 ACW720922 TA720922 JE720922 I720922 WVQ655386 WLU655386 WBY655386 VSC655386 VIG655386 UYK655386 UOO655386 UES655386 TUW655386 TLA655386 TBE655386 SRI655386 SHM655386 RXQ655386 RNU655386 RDY655386 QUC655386 QKG655386 QAK655386 PQO655386 PGS655386 OWW655386 ONA655386 ODE655386 NTI655386 NJM655386 MZQ655386 MPU655386 MFY655386 LWC655386 LMG655386 LCK655386 KSO655386 KIS655386 JYW655386 JPA655386 JFE655386 IVI655386 ILM655386 IBQ655386 HRU655386 HHY655386 GYC655386 GOG655386 GEK655386 FUO655386 FKS655386 FAW655386 ERA655386 EHE655386 DXI655386 DNM655386 DDQ655386 CTU655386 CJY655386 CAC655386 BQG655386 BGK655386 AWO655386 AMS655386 ACW655386 TA655386 JE655386 I655386 WVQ589850 WLU589850 WBY589850 VSC589850 VIG589850 UYK589850 UOO589850 UES589850 TUW589850 TLA589850 TBE589850 SRI589850 SHM589850 RXQ589850 RNU589850 RDY589850 QUC589850 QKG589850 QAK589850 PQO589850 PGS589850 OWW589850 ONA589850 ODE589850 NTI589850 NJM589850 MZQ589850 MPU589850 MFY589850 LWC589850 LMG589850 LCK589850 KSO589850 KIS589850 JYW589850 JPA589850 JFE589850 IVI589850 ILM589850 IBQ589850 HRU589850 HHY589850 GYC589850 GOG589850 GEK589850 FUO589850 FKS589850 FAW589850 ERA589850 EHE589850 DXI589850 DNM589850 DDQ589850 CTU589850 CJY589850 CAC589850 BQG589850 BGK589850 AWO589850 AMS589850 ACW589850 TA589850 JE589850 I589850 WVQ524314 WLU524314 WBY524314 VSC524314 VIG524314 UYK524314 UOO524314 UES524314 TUW524314 TLA524314 TBE524314 SRI524314 SHM524314 RXQ524314 RNU524314 RDY524314 QUC524314 QKG524314 QAK524314 PQO524314 PGS524314 OWW524314 ONA524314 ODE524314 NTI524314 NJM524314 MZQ524314 MPU524314 MFY524314 LWC524314 LMG524314 LCK524314 KSO524314 KIS524314 JYW524314 JPA524314 JFE524314 IVI524314 ILM524314 IBQ524314 HRU524314 HHY524314 GYC524314 GOG524314 GEK524314 FUO524314 FKS524314 FAW524314 ERA524314 EHE524314 DXI524314 DNM524314 DDQ524314 CTU524314 CJY524314 CAC524314 BQG524314 BGK524314 AWO524314 AMS524314 ACW524314 TA524314 JE524314 I524314 WVQ458778 WLU458778 WBY458778 VSC458778 VIG458778 UYK458778 UOO458778 UES458778 TUW458778 TLA458778 TBE458778 SRI458778 SHM458778 RXQ458778 RNU458778 RDY458778 QUC458778 QKG458778 QAK458778 PQO458778 PGS458778 OWW458778 ONA458778 ODE458778 NTI458778 NJM458778 MZQ458778 MPU458778 MFY458778 LWC458778 LMG458778 LCK458778 KSO458778 KIS458778 JYW458778 JPA458778 JFE458778 IVI458778 ILM458778 IBQ458778 HRU458778 HHY458778 GYC458778 GOG458778 GEK458778 FUO458778 FKS458778 FAW458778 ERA458778 EHE458778 DXI458778 DNM458778 DDQ458778 CTU458778 CJY458778 CAC458778 BQG458778 BGK458778 AWO458778 AMS458778 ACW458778 TA458778 JE458778 I458778 WVQ393242 WLU393242 WBY393242 VSC393242 VIG393242 UYK393242 UOO393242 UES393242 TUW393242 TLA393242 TBE393242 SRI393242 SHM393242 RXQ393242 RNU393242 RDY393242 QUC393242 QKG393242 QAK393242 PQO393242 PGS393242 OWW393242 ONA393242 ODE393242 NTI393242 NJM393242 MZQ393242 MPU393242 MFY393242 LWC393242 LMG393242 LCK393242 KSO393242 KIS393242 JYW393242 JPA393242 JFE393242 IVI393242 ILM393242 IBQ393242 HRU393242 HHY393242 GYC393242 GOG393242 GEK393242 FUO393242 FKS393242 FAW393242 ERA393242 EHE393242 DXI393242 DNM393242 DDQ393242 CTU393242 CJY393242 CAC393242 BQG393242 BGK393242 AWO393242 AMS393242 ACW393242 TA393242 JE393242 I393242 WVQ327706 WLU327706 WBY327706 VSC327706 VIG327706 UYK327706 UOO327706 UES327706 TUW327706 TLA327706 TBE327706 SRI327706 SHM327706 RXQ327706 RNU327706 RDY327706 QUC327706 QKG327706 QAK327706 PQO327706 PGS327706 OWW327706 ONA327706 ODE327706 NTI327706 NJM327706 MZQ327706 MPU327706 MFY327706 LWC327706 LMG327706 LCK327706 KSO327706 KIS327706 JYW327706 JPA327706 JFE327706 IVI327706 ILM327706 IBQ327706 HRU327706 HHY327706 GYC327706 GOG327706 GEK327706 FUO327706 FKS327706 FAW327706 ERA327706 EHE327706 DXI327706 DNM327706 DDQ327706 CTU327706 CJY327706 CAC327706 BQG327706 BGK327706 AWO327706 AMS327706 ACW327706 TA327706 JE327706 I327706 WVQ262170 WLU262170 WBY262170 VSC262170 VIG262170 UYK262170 UOO262170 UES262170 TUW262170 TLA262170 TBE262170 SRI262170 SHM262170 RXQ262170 RNU262170 RDY262170 QUC262170 QKG262170 QAK262170 PQO262170 PGS262170 OWW262170 ONA262170 ODE262170 NTI262170 NJM262170 MZQ262170 MPU262170 MFY262170 LWC262170 LMG262170 LCK262170 KSO262170 KIS262170 JYW262170 JPA262170 JFE262170 IVI262170 ILM262170 IBQ262170 HRU262170 HHY262170 GYC262170 GOG262170 GEK262170 FUO262170 FKS262170 FAW262170 ERA262170 EHE262170 DXI262170 DNM262170 DDQ262170 CTU262170 CJY262170 CAC262170 BQG262170 BGK262170 AWO262170 AMS262170 ACW262170 TA262170 JE262170 I262170 WVQ196634 WLU196634 WBY196634 VSC196634 VIG196634 UYK196634 UOO196634 UES196634 TUW196634 TLA196634 TBE196634 SRI196634 SHM196634 RXQ196634 RNU196634 RDY196634 QUC196634 QKG196634 QAK196634 PQO196634 PGS196634 OWW196634 ONA196634 ODE196634 NTI196634 NJM196634 MZQ196634 MPU196634 MFY196634 LWC196634 LMG196634 LCK196634 KSO196634 KIS196634 JYW196634 JPA196634 JFE196634 IVI196634 ILM196634 IBQ196634 HRU196634 HHY196634 GYC196634 GOG196634 GEK196634 FUO196634 FKS196634 FAW196634 ERA196634 EHE196634 DXI196634 DNM196634 DDQ196634 CTU196634 CJY196634 CAC196634 BQG196634 BGK196634 AWO196634 AMS196634 ACW196634 TA196634 JE196634 I196634 WVQ131098 WLU131098 WBY131098 VSC131098 VIG131098 UYK131098 UOO131098 UES131098 TUW131098 TLA131098 TBE131098 SRI131098 SHM131098 RXQ131098 RNU131098 RDY131098 QUC131098 QKG131098 QAK131098 PQO131098 PGS131098 OWW131098 ONA131098 ODE131098 NTI131098 NJM131098 MZQ131098 MPU131098 MFY131098 LWC131098 LMG131098 LCK131098 KSO131098 KIS131098 JYW131098 JPA131098 JFE131098 IVI131098 ILM131098 IBQ131098 HRU131098 HHY131098 GYC131098 GOG131098 GEK131098 FUO131098 FKS131098 FAW131098 ERA131098 EHE131098 DXI131098 DNM131098 DDQ131098 CTU131098 CJY131098 CAC131098 BQG131098 BGK131098 AWO131098 AMS131098 ACW131098 TA131098 JE131098 I131098 WVQ65562 WLU65562 WBY65562 VSC65562 VIG65562 UYK65562 UOO65562 UES65562 TUW65562 TLA65562 TBE65562 SRI65562 SHM65562 RXQ65562 RNU65562 RDY65562 QUC65562 QKG65562 QAK65562 PQO65562 PGS65562 OWW65562 ONA65562 ODE65562 NTI65562 NJM65562 MZQ65562 MPU65562 MFY65562 LWC65562 LMG65562 LCK65562 KSO65562 KIS65562 JYW65562 JPA65562 JFE65562 IVI65562 ILM65562 IBQ65562 HRU65562 HHY65562 GYC65562 GOG65562 GEK65562 FUO65562 FKS65562 FAW65562 ERA65562 EHE65562 DXI65562 DNM65562 DDQ65562 CTU65562 CJY65562 CAC65562 BQG65562 BGK65562 AWO65562 AMS65562 ACW65562 TA65562 JE65562 I65562 WVQ26 WLU26 WBY26 VSC26 VIG26 UYK26 UOO26 UES26 TUW26 TLA26 TBE26 SRI26 SHM26 RXQ26 RNU26 RDY26 QUC26 QKG26 QAK26 PQO26 PGS26 OWW26 ONA26 ODE26 NTI26 NJM26 MZQ26 MPU26 MFY26 LWC26 LMG26 LCK26 KSO26 KIS26 JYW26 JPA26 JFE26 IVI26 ILM26 IBQ26 HRU26 HHY26 GYC26 GOG26 GEK26 FUO26 FKS26 FAW26 ERA26 EHE26 DXI26 DNM26 DDQ26 CTU26 CJY26 CAC26 BQG26 BGK26 AWO26 AMS26 ACW26 TA26 JE26">
      <formula1>9</formula1>
    </dataValidation>
    <dataValidation type="textLength" operator="equal" allowBlank="1" showErrorMessage="1" error="Ёзган сонингиз 8 тадан ошмаслиги керак!" sqref="I22 WVQ983062 WLU983062 WBY983062 VSC983062 VIG983062 UYK983062 UOO983062 UES983062 TUW983062 TLA983062 TBE983062 SRI983062 SHM983062 RXQ983062 RNU983062 RDY983062 QUC983062 QKG983062 QAK983062 PQO983062 PGS983062 OWW983062 ONA983062 ODE983062 NTI983062 NJM983062 MZQ983062 MPU983062 MFY983062 LWC983062 LMG983062 LCK983062 KSO983062 KIS983062 JYW983062 JPA983062 JFE983062 IVI983062 ILM983062 IBQ983062 HRU983062 HHY983062 GYC983062 GOG983062 GEK983062 FUO983062 FKS983062 FAW983062 ERA983062 EHE983062 DXI983062 DNM983062 DDQ983062 CTU983062 CJY983062 CAC983062 BQG983062 BGK983062 AWO983062 AMS983062 ACW983062 TA983062 JE983062 I983062 WVQ917526 WLU917526 WBY917526 VSC917526 VIG917526 UYK917526 UOO917526 UES917526 TUW917526 TLA917526 TBE917526 SRI917526 SHM917526 RXQ917526 RNU917526 RDY917526 QUC917526 QKG917526 QAK917526 PQO917526 PGS917526 OWW917526 ONA917526 ODE917526 NTI917526 NJM917526 MZQ917526 MPU917526 MFY917526 LWC917526 LMG917526 LCK917526 KSO917526 KIS917526 JYW917526 JPA917526 JFE917526 IVI917526 ILM917526 IBQ917526 HRU917526 HHY917526 GYC917526 GOG917526 GEK917526 FUO917526 FKS917526 FAW917526 ERA917526 EHE917526 DXI917526 DNM917526 DDQ917526 CTU917526 CJY917526 CAC917526 BQG917526 BGK917526 AWO917526 AMS917526 ACW917526 TA917526 JE917526 I917526 WVQ851990 WLU851990 WBY851990 VSC851990 VIG851990 UYK851990 UOO851990 UES851990 TUW851990 TLA851990 TBE851990 SRI851990 SHM851990 RXQ851990 RNU851990 RDY851990 QUC851990 QKG851990 QAK851990 PQO851990 PGS851990 OWW851990 ONA851990 ODE851990 NTI851990 NJM851990 MZQ851990 MPU851990 MFY851990 LWC851990 LMG851990 LCK851990 KSO851990 KIS851990 JYW851990 JPA851990 JFE851990 IVI851990 ILM851990 IBQ851990 HRU851990 HHY851990 GYC851990 GOG851990 GEK851990 FUO851990 FKS851990 FAW851990 ERA851990 EHE851990 DXI851990 DNM851990 DDQ851990 CTU851990 CJY851990 CAC851990 BQG851990 BGK851990 AWO851990 AMS851990 ACW851990 TA851990 JE851990 I851990 WVQ786454 WLU786454 WBY786454 VSC786454 VIG786454 UYK786454 UOO786454 UES786454 TUW786454 TLA786454 TBE786454 SRI786454 SHM786454 RXQ786454 RNU786454 RDY786454 QUC786454 QKG786454 QAK786454 PQO786454 PGS786454 OWW786454 ONA786454 ODE786454 NTI786454 NJM786454 MZQ786454 MPU786454 MFY786454 LWC786454 LMG786454 LCK786454 KSO786454 KIS786454 JYW786454 JPA786454 JFE786454 IVI786454 ILM786454 IBQ786454 HRU786454 HHY786454 GYC786454 GOG786454 GEK786454 FUO786454 FKS786454 FAW786454 ERA786454 EHE786454 DXI786454 DNM786454 DDQ786454 CTU786454 CJY786454 CAC786454 BQG786454 BGK786454 AWO786454 AMS786454 ACW786454 TA786454 JE786454 I786454 WVQ720918 WLU720918 WBY720918 VSC720918 VIG720918 UYK720918 UOO720918 UES720918 TUW720918 TLA720918 TBE720918 SRI720918 SHM720918 RXQ720918 RNU720918 RDY720918 QUC720918 QKG720918 QAK720918 PQO720918 PGS720918 OWW720918 ONA720918 ODE720918 NTI720918 NJM720918 MZQ720918 MPU720918 MFY720918 LWC720918 LMG720918 LCK720918 KSO720918 KIS720918 JYW720918 JPA720918 JFE720918 IVI720918 ILM720918 IBQ720918 HRU720918 HHY720918 GYC720918 GOG720918 GEK720918 FUO720918 FKS720918 FAW720918 ERA720918 EHE720918 DXI720918 DNM720918 DDQ720918 CTU720918 CJY720918 CAC720918 BQG720918 BGK720918 AWO720918 AMS720918 ACW720918 TA720918 JE720918 I720918 WVQ655382 WLU655382 WBY655382 VSC655382 VIG655382 UYK655382 UOO655382 UES655382 TUW655382 TLA655382 TBE655382 SRI655382 SHM655382 RXQ655382 RNU655382 RDY655382 QUC655382 QKG655382 QAK655382 PQO655382 PGS655382 OWW655382 ONA655382 ODE655382 NTI655382 NJM655382 MZQ655382 MPU655382 MFY655382 LWC655382 LMG655382 LCK655382 KSO655382 KIS655382 JYW655382 JPA655382 JFE655382 IVI655382 ILM655382 IBQ655382 HRU655382 HHY655382 GYC655382 GOG655382 GEK655382 FUO655382 FKS655382 FAW655382 ERA655382 EHE655382 DXI655382 DNM655382 DDQ655382 CTU655382 CJY655382 CAC655382 BQG655382 BGK655382 AWO655382 AMS655382 ACW655382 TA655382 JE655382 I655382 WVQ589846 WLU589846 WBY589846 VSC589846 VIG589846 UYK589846 UOO589846 UES589846 TUW589846 TLA589846 TBE589846 SRI589846 SHM589846 RXQ589846 RNU589846 RDY589846 QUC589846 QKG589846 QAK589846 PQO589846 PGS589846 OWW589846 ONA589846 ODE589846 NTI589846 NJM589846 MZQ589846 MPU589846 MFY589846 LWC589846 LMG589846 LCK589846 KSO589846 KIS589846 JYW589846 JPA589846 JFE589846 IVI589846 ILM589846 IBQ589846 HRU589846 HHY589846 GYC589846 GOG589846 GEK589846 FUO589846 FKS589846 FAW589846 ERA589846 EHE589846 DXI589846 DNM589846 DDQ589846 CTU589846 CJY589846 CAC589846 BQG589846 BGK589846 AWO589846 AMS589846 ACW589846 TA589846 JE589846 I589846 WVQ524310 WLU524310 WBY524310 VSC524310 VIG524310 UYK524310 UOO524310 UES524310 TUW524310 TLA524310 TBE524310 SRI524310 SHM524310 RXQ524310 RNU524310 RDY524310 QUC524310 QKG524310 QAK524310 PQO524310 PGS524310 OWW524310 ONA524310 ODE524310 NTI524310 NJM524310 MZQ524310 MPU524310 MFY524310 LWC524310 LMG524310 LCK524310 KSO524310 KIS524310 JYW524310 JPA524310 JFE524310 IVI524310 ILM524310 IBQ524310 HRU524310 HHY524310 GYC524310 GOG524310 GEK524310 FUO524310 FKS524310 FAW524310 ERA524310 EHE524310 DXI524310 DNM524310 DDQ524310 CTU524310 CJY524310 CAC524310 BQG524310 BGK524310 AWO524310 AMS524310 ACW524310 TA524310 JE524310 I524310 WVQ458774 WLU458774 WBY458774 VSC458774 VIG458774 UYK458774 UOO458774 UES458774 TUW458774 TLA458774 TBE458774 SRI458774 SHM458774 RXQ458774 RNU458774 RDY458774 QUC458774 QKG458774 QAK458774 PQO458774 PGS458774 OWW458774 ONA458774 ODE458774 NTI458774 NJM458774 MZQ458774 MPU458774 MFY458774 LWC458774 LMG458774 LCK458774 KSO458774 KIS458774 JYW458774 JPA458774 JFE458774 IVI458774 ILM458774 IBQ458774 HRU458774 HHY458774 GYC458774 GOG458774 GEK458774 FUO458774 FKS458774 FAW458774 ERA458774 EHE458774 DXI458774 DNM458774 DDQ458774 CTU458774 CJY458774 CAC458774 BQG458774 BGK458774 AWO458774 AMS458774 ACW458774 TA458774 JE458774 I458774 WVQ393238 WLU393238 WBY393238 VSC393238 VIG393238 UYK393238 UOO393238 UES393238 TUW393238 TLA393238 TBE393238 SRI393238 SHM393238 RXQ393238 RNU393238 RDY393238 QUC393238 QKG393238 QAK393238 PQO393238 PGS393238 OWW393238 ONA393238 ODE393238 NTI393238 NJM393238 MZQ393238 MPU393238 MFY393238 LWC393238 LMG393238 LCK393238 KSO393238 KIS393238 JYW393238 JPA393238 JFE393238 IVI393238 ILM393238 IBQ393238 HRU393238 HHY393238 GYC393238 GOG393238 GEK393238 FUO393238 FKS393238 FAW393238 ERA393238 EHE393238 DXI393238 DNM393238 DDQ393238 CTU393238 CJY393238 CAC393238 BQG393238 BGK393238 AWO393238 AMS393238 ACW393238 TA393238 JE393238 I393238 WVQ327702 WLU327702 WBY327702 VSC327702 VIG327702 UYK327702 UOO327702 UES327702 TUW327702 TLA327702 TBE327702 SRI327702 SHM327702 RXQ327702 RNU327702 RDY327702 QUC327702 QKG327702 QAK327702 PQO327702 PGS327702 OWW327702 ONA327702 ODE327702 NTI327702 NJM327702 MZQ327702 MPU327702 MFY327702 LWC327702 LMG327702 LCK327702 KSO327702 KIS327702 JYW327702 JPA327702 JFE327702 IVI327702 ILM327702 IBQ327702 HRU327702 HHY327702 GYC327702 GOG327702 GEK327702 FUO327702 FKS327702 FAW327702 ERA327702 EHE327702 DXI327702 DNM327702 DDQ327702 CTU327702 CJY327702 CAC327702 BQG327702 BGK327702 AWO327702 AMS327702 ACW327702 TA327702 JE327702 I327702 WVQ262166 WLU262166 WBY262166 VSC262166 VIG262166 UYK262166 UOO262166 UES262166 TUW262166 TLA262166 TBE262166 SRI262166 SHM262166 RXQ262166 RNU262166 RDY262166 QUC262166 QKG262166 QAK262166 PQO262166 PGS262166 OWW262166 ONA262166 ODE262166 NTI262166 NJM262166 MZQ262166 MPU262166 MFY262166 LWC262166 LMG262166 LCK262166 KSO262166 KIS262166 JYW262166 JPA262166 JFE262166 IVI262166 ILM262166 IBQ262166 HRU262166 HHY262166 GYC262166 GOG262166 GEK262166 FUO262166 FKS262166 FAW262166 ERA262166 EHE262166 DXI262166 DNM262166 DDQ262166 CTU262166 CJY262166 CAC262166 BQG262166 BGK262166 AWO262166 AMS262166 ACW262166 TA262166 JE262166 I262166 WVQ196630 WLU196630 WBY196630 VSC196630 VIG196630 UYK196630 UOO196630 UES196630 TUW196630 TLA196630 TBE196630 SRI196630 SHM196630 RXQ196630 RNU196630 RDY196630 QUC196630 QKG196630 QAK196630 PQO196630 PGS196630 OWW196630 ONA196630 ODE196630 NTI196630 NJM196630 MZQ196630 MPU196630 MFY196630 LWC196630 LMG196630 LCK196630 KSO196630 KIS196630 JYW196630 JPA196630 JFE196630 IVI196630 ILM196630 IBQ196630 HRU196630 HHY196630 GYC196630 GOG196630 GEK196630 FUO196630 FKS196630 FAW196630 ERA196630 EHE196630 DXI196630 DNM196630 DDQ196630 CTU196630 CJY196630 CAC196630 BQG196630 BGK196630 AWO196630 AMS196630 ACW196630 TA196630 JE196630 I196630 WVQ131094 WLU131094 WBY131094 VSC131094 VIG131094 UYK131094 UOO131094 UES131094 TUW131094 TLA131094 TBE131094 SRI131094 SHM131094 RXQ131094 RNU131094 RDY131094 QUC131094 QKG131094 QAK131094 PQO131094 PGS131094 OWW131094 ONA131094 ODE131094 NTI131094 NJM131094 MZQ131094 MPU131094 MFY131094 LWC131094 LMG131094 LCK131094 KSO131094 KIS131094 JYW131094 JPA131094 JFE131094 IVI131094 ILM131094 IBQ131094 HRU131094 HHY131094 GYC131094 GOG131094 GEK131094 FUO131094 FKS131094 FAW131094 ERA131094 EHE131094 DXI131094 DNM131094 DDQ131094 CTU131094 CJY131094 CAC131094 BQG131094 BGK131094 AWO131094 AMS131094 ACW131094 TA131094 JE131094 I131094 WVQ65558 WLU65558 WBY65558 VSC65558 VIG65558 UYK65558 UOO65558 UES65558 TUW65558 TLA65558 TBE65558 SRI65558 SHM65558 RXQ65558 RNU65558 RDY65558 QUC65558 QKG65558 QAK65558 PQO65558 PGS65558 OWW65558 ONA65558 ODE65558 NTI65558 NJM65558 MZQ65558 MPU65558 MFY65558 LWC65558 LMG65558 LCK65558 KSO65558 KIS65558 JYW65558 JPA65558 JFE65558 IVI65558 ILM65558 IBQ65558 HRU65558 HHY65558 GYC65558 GOG65558 GEK65558 FUO65558 FKS65558 FAW65558 ERA65558 EHE65558 DXI65558 DNM65558 DDQ65558 CTU65558 CJY65558 CAC65558 BQG65558 BGK65558 AWO65558 AMS65558 ACW65558 TA65558 JE65558 I65558 WVQ22 WLU22 WBY22 VSC22 VIG22 UYK22 UOO22 UES22 TUW22 TLA22 TBE22 SRI22 SHM22 RXQ22 RNU22 RDY22 QUC22 QKG22 QAK22 PQO22 PGS22 OWW22 ONA22 ODE22 NTI22 NJM22 MZQ22 MPU22 MFY22 LWC22 LMG22 LCK22 KSO22 KIS22 JYW22 JPA22 JFE22 IVI22 ILM22 IBQ22 HRU22 HHY22 GYC22 GOG22 GEK22 FUO22 FKS22 FAW22 ERA22 EHE22 DXI22 DNM22 DDQ22 CTU22 CJY22 CAC22 BQG22 BGK22 AWO22 AMS22 ACW22 TA22 JE22">
      <formula1>3</formula1>
    </dataValidation>
    <dataValidation type="textLength" operator="equal" allowBlank="1" showErrorMessage="1" error="Ёзган сонингиз 8 тадан ошмаслиги керак!" sqref="I20 WVQ983060 WLU983060 WBY983060 VSC983060 VIG983060 UYK983060 UOO983060 UES983060 TUW983060 TLA983060 TBE983060 SRI983060 SHM983060 RXQ983060 RNU983060 RDY983060 QUC983060 QKG983060 QAK983060 PQO983060 PGS983060 OWW983060 ONA983060 ODE983060 NTI983060 NJM983060 MZQ983060 MPU983060 MFY983060 LWC983060 LMG983060 LCK983060 KSO983060 KIS983060 JYW983060 JPA983060 JFE983060 IVI983060 ILM983060 IBQ983060 HRU983060 HHY983060 GYC983060 GOG983060 GEK983060 FUO983060 FKS983060 FAW983060 ERA983060 EHE983060 DXI983060 DNM983060 DDQ983060 CTU983060 CJY983060 CAC983060 BQG983060 BGK983060 AWO983060 AMS983060 ACW983060 TA983060 JE983060 I983060 WVQ917524 WLU917524 WBY917524 VSC917524 VIG917524 UYK917524 UOO917524 UES917524 TUW917524 TLA917524 TBE917524 SRI917524 SHM917524 RXQ917524 RNU917524 RDY917524 QUC917524 QKG917524 QAK917524 PQO917524 PGS917524 OWW917524 ONA917524 ODE917524 NTI917524 NJM917524 MZQ917524 MPU917524 MFY917524 LWC917524 LMG917524 LCK917524 KSO917524 KIS917524 JYW917524 JPA917524 JFE917524 IVI917524 ILM917524 IBQ917524 HRU917524 HHY917524 GYC917524 GOG917524 GEK917524 FUO917524 FKS917524 FAW917524 ERA917524 EHE917524 DXI917524 DNM917524 DDQ917524 CTU917524 CJY917524 CAC917524 BQG917524 BGK917524 AWO917524 AMS917524 ACW917524 TA917524 JE917524 I917524 WVQ851988 WLU851988 WBY851988 VSC851988 VIG851988 UYK851988 UOO851988 UES851988 TUW851988 TLA851988 TBE851988 SRI851988 SHM851988 RXQ851988 RNU851988 RDY851988 QUC851988 QKG851988 QAK851988 PQO851988 PGS851988 OWW851988 ONA851988 ODE851988 NTI851988 NJM851988 MZQ851988 MPU851988 MFY851988 LWC851988 LMG851988 LCK851988 KSO851988 KIS851988 JYW851988 JPA851988 JFE851988 IVI851988 ILM851988 IBQ851988 HRU851988 HHY851988 GYC851988 GOG851988 GEK851988 FUO851988 FKS851988 FAW851988 ERA851988 EHE851988 DXI851988 DNM851988 DDQ851988 CTU851988 CJY851988 CAC851988 BQG851988 BGK851988 AWO851988 AMS851988 ACW851988 TA851988 JE851988 I851988 WVQ786452 WLU786452 WBY786452 VSC786452 VIG786452 UYK786452 UOO786452 UES786452 TUW786452 TLA786452 TBE786452 SRI786452 SHM786452 RXQ786452 RNU786452 RDY786452 QUC786452 QKG786452 QAK786452 PQO786452 PGS786452 OWW786452 ONA786452 ODE786452 NTI786452 NJM786452 MZQ786452 MPU786452 MFY786452 LWC786452 LMG786452 LCK786452 KSO786452 KIS786452 JYW786452 JPA786452 JFE786452 IVI786452 ILM786452 IBQ786452 HRU786452 HHY786452 GYC786452 GOG786452 GEK786452 FUO786452 FKS786452 FAW786452 ERA786452 EHE786452 DXI786452 DNM786452 DDQ786452 CTU786452 CJY786452 CAC786452 BQG786452 BGK786452 AWO786452 AMS786452 ACW786452 TA786452 JE786452 I786452 WVQ720916 WLU720916 WBY720916 VSC720916 VIG720916 UYK720916 UOO720916 UES720916 TUW720916 TLA720916 TBE720916 SRI720916 SHM720916 RXQ720916 RNU720916 RDY720916 QUC720916 QKG720916 QAK720916 PQO720916 PGS720916 OWW720916 ONA720916 ODE720916 NTI720916 NJM720916 MZQ720916 MPU720916 MFY720916 LWC720916 LMG720916 LCK720916 KSO720916 KIS720916 JYW720916 JPA720916 JFE720916 IVI720916 ILM720916 IBQ720916 HRU720916 HHY720916 GYC720916 GOG720916 GEK720916 FUO720916 FKS720916 FAW720916 ERA720916 EHE720916 DXI720916 DNM720916 DDQ720916 CTU720916 CJY720916 CAC720916 BQG720916 BGK720916 AWO720916 AMS720916 ACW720916 TA720916 JE720916 I720916 WVQ655380 WLU655380 WBY655380 VSC655380 VIG655380 UYK655380 UOO655380 UES655380 TUW655380 TLA655380 TBE655380 SRI655380 SHM655380 RXQ655380 RNU655380 RDY655380 QUC655380 QKG655380 QAK655380 PQO655380 PGS655380 OWW655380 ONA655380 ODE655380 NTI655380 NJM655380 MZQ655380 MPU655380 MFY655380 LWC655380 LMG655380 LCK655380 KSO655380 KIS655380 JYW655380 JPA655380 JFE655380 IVI655380 ILM655380 IBQ655380 HRU655380 HHY655380 GYC655380 GOG655380 GEK655380 FUO655380 FKS655380 FAW655380 ERA655380 EHE655380 DXI655380 DNM655380 DDQ655380 CTU655380 CJY655380 CAC655380 BQG655380 BGK655380 AWO655380 AMS655380 ACW655380 TA655380 JE655380 I655380 WVQ589844 WLU589844 WBY589844 VSC589844 VIG589844 UYK589844 UOO589844 UES589844 TUW589844 TLA589844 TBE589844 SRI589844 SHM589844 RXQ589844 RNU589844 RDY589844 QUC589844 QKG589844 QAK589844 PQO589844 PGS589844 OWW589844 ONA589844 ODE589844 NTI589844 NJM589844 MZQ589844 MPU589844 MFY589844 LWC589844 LMG589844 LCK589844 KSO589844 KIS589844 JYW589844 JPA589844 JFE589844 IVI589844 ILM589844 IBQ589844 HRU589844 HHY589844 GYC589844 GOG589844 GEK589844 FUO589844 FKS589844 FAW589844 ERA589844 EHE589844 DXI589844 DNM589844 DDQ589844 CTU589844 CJY589844 CAC589844 BQG589844 BGK589844 AWO589844 AMS589844 ACW589844 TA589844 JE589844 I589844 WVQ524308 WLU524308 WBY524308 VSC524308 VIG524308 UYK524308 UOO524308 UES524308 TUW524308 TLA524308 TBE524308 SRI524308 SHM524308 RXQ524308 RNU524308 RDY524308 QUC524308 QKG524308 QAK524308 PQO524308 PGS524308 OWW524308 ONA524308 ODE524308 NTI524308 NJM524308 MZQ524308 MPU524308 MFY524308 LWC524308 LMG524308 LCK524308 KSO524308 KIS524308 JYW524308 JPA524308 JFE524308 IVI524308 ILM524308 IBQ524308 HRU524308 HHY524308 GYC524308 GOG524308 GEK524308 FUO524308 FKS524308 FAW524308 ERA524308 EHE524308 DXI524308 DNM524308 DDQ524308 CTU524308 CJY524308 CAC524308 BQG524308 BGK524308 AWO524308 AMS524308 ACW524308 TA524308 JE524308 I524308 WVQ458772 WLU458772 WBY458772 VSC458772 VIG458772 UYK458772 UOO458772 UES458772 TUW458772 TLA458772 TBE458772 SRI458772 SHM458772 RXQ458772 RNU458772 RDY458772 QUC458772 QKG458772 QAK458772 PQO458772 PGS458772 OWW458772 ONA458772 ODE458772 NTI458772 NJM458772 MZQ458772 MPU458772 MFY458772 LWC458772 LMG458772 LCK458772 KSO458772 KIS458772 JYW458772 JPA458772 JFE458772 IVI458772 ILM458772 IBQ458772 HRU458772 HHY458772 GYC458772 GOG458772 GEK458772 FUO458772 FKS458772 FAW458772 ERA458772 EHE458772 DXI458772 DNM458772 DDQ458772 CTU458772 CJY458772 CAC458772 BQG458772 BGK458772 AWO458772 AMS458772 ACW458772 TA458772 JE458772 I458772 WVQ393236 WLU393236 WBY393236 VSC393236 VIG393236 UYK393236 UOO393236 UES393236 TUW393236 TLA393236 TBE393236 SRI393236 SHM393236 RXQ393236 RNU393236 RDY393236 QUC393236 QKG393236 QAK393236 PQO393236 PGS393236 OWW393236 ONA393236 ODE393236 NTI393236 NJM393236 MZQ393236 MPU393236 MFY393236 LWC393236 LMG393236 LCK393236 KSO393236 KIS393236 JYW393236 JPA393236 JFE393236 IVI393236 ILM393236 IBQ393236 HRU393236 HHY393236 GYC393236 GOG393236 GEK393236 FUO393236 FKS393236 FAW393236 ERA393236 EHE393236 DXI393236 DNM393236 DDQ393236 CTU393236 CJY393236 CAC393236 BQG393236 BGK393236 AWO393236 AMS393236 ACW393236 TA393236 JE393236 I393236 WVQ327700 WLU327700 WBY327700 VSC327700 VIG327700 UYK327700 UOO327700 UES327700 TUW327700 TLA327700 TBE327700 SRI327700 SHM327700 RXQ327700 RNU327700 RDY327700 QUC327700 QKG327700 QAK327700 PQO327700 PGS327700 OWW327700 ONA327700 ODE327700 NTI327700 NJM327700 MZQ327700 MPU327700 MFY327700 LWC327700 LMG327700 LCK327700 KSO327700 KIS327700 JYW327700 JPA327700 JFE327700 IVI327700 ILM327700 IBQ327700 HRU327700 HHY327700 GYC327700 GOG327700 GEK327700 FUO327700 FKS327700 FAW327700 ERA327700 EHE327700 DXI327700 DNM327700 DDQ327700 CTU327700 CJY327700 CAC327700 BQG327700 BGK327700 AWO327700 AMS327700 ACW327700 TA327700 JE327700 I327700 WVQ262164 WLU262164 WBY262164 VSC262164 VIG262164 UYK262164 UOO262164 UES262164 TUW262164 TLA262164 TBE262164 SRI262164 SHM262164 RXQ262164 RNU262164 RDY262164 QUC262164 QKG262164 QAK262164 PQO262164 PGS262164 OWW262164 ONA262164 ODE262164 NTI262164 NJM262164 MZQ262164 MPU262164 MFY262164 LWC262164 LMG262164 LCK262164 KSO262164 KIS262164 JYW262164 JPA262164 JFE262164 IVI262164 ILM262164 IBQ262164 HRU262164 HHY262164 GYC262164 GOG262164 GEK262164 FUO262164 FKS262164 FAW262164 ERA262164 EHE262164 DXI262164 DNM262164 DDQ262164 CTU262164 CJY262164 CAC262164 BQG262164 BGK262164 AWO262164 AMS262164 ACW262164 TA262164 JE262164 I262164 WVQ196628 WLU196628 WBY196628 VSC196628 VIG196628 UYK196628 UOO196628 UES196628 TUW196628 TLA196628 TBE196628 SRI196628 SHM196628 RXQ196628 RNU196628 RDY196628 QUC196628 QKG196628 QAK196628 PQO196628 PGS196628 OWW196628 ONA196628 ODE196628 NTI196628 NJM196628 MZQ196628 MPU196628 MFY196628 LWC196628 LMG196628 LCK196628 KSO196628 KIS196628 JYW196628 JPA196628 JFE196628 IVI196628 ILM196628 IBQ196628 HRU196628 HHY196628 GYC196628 GOG196628 GEK196628 FUO196628 FKS196628 FAW196628 ERA196628 EHE196628 DXI196628 DNM196628 DDQ196628 CTU196628 CJY196628 CAC196628 BQG196628 BGK196628 AWO196628 AMS196628 ACW196628 TA196628 JE196628 I196628 WVQ131092 WLU131092 WBY131092 VSC131092 VIG131092 UYK131092 UOO131092 UES131092 TUW131092 TLA131092 TBE131092 SRI131092 SHM131092 RXQ131092 RNU131092 RDY131092 QUC131092 QKG131092 QAK131092 PQO131092 PGS131092 OWW131092 ONA131092 ODE131092 NTI131092 NJM131092 MZQ131092 MPU131092 MFY131092 LWC131092 LMG131092 LCK131092 KSO131092 KIS131092 JYW131092 JPA131092 JFE131092 IVI131092 ILM131092 IBQ131092 HRU131092 HHY131092 GYC131092 GOG131092 GEK131092 FUO131092 FKS131092 FAW131092 ERA131092 EHE131092 DXI131092 DNM131092 DDQ131092 CTU131092 CJY131092 CAC131092 BQG131092 BGK131092 AWO131092 AMS131092 ACW131092 TA131092 JE131092 I131092 WVQ65556 WLU65556 WBY65556 VSC65556 VIG65556 UYK65556 UOO65556 UES65556 TUW65556 TLA65556 TBE65556 SRI65556 SHM65556 RXQ65556 RNU65556 RDY65556 QUC65556 QKG65556 QAK65556 PQO65556 PGS65556 OWW65556 ONA65556 ODE65556 NTI65556 NJM65556 MZQ65556 MPU65556 MFY65556 LWC65556 LMG65556 LCK65556 KSO65556 KIS65556 JYW65556 JPA65556 JFE65556 IVI65556 ILM65556 IBQ65556 HRU65556 HHY65556 GYC65556 GOG65556 GEK65556 FUO65556 FKS65556 FAW65556 ERA65556 EHE65556 DXI65556 DNM65556 DDQ65556 CTU65556 CJY65556 CAC65556 BQG65556 BGK65556 AWO65556 AMS65556 ACW65556 TA65556 JE65556 I65556 WVQ20 WLU20 WBY20 VSC20 VIG20 UYK20 UOO20 UES20 TUW20 TLA20 TBE20 SRI20 SHM20 RXQ20 RNU20 RDY20 QUC20 QKG20 QAK20 PQO20 PGS20 OWW20 ONA20 ODE20 NTI20 NJM20 MZQ20 MPU20 MFY20 LWC20 LMG20 LCK20 KSO20 KIS20 JYW20 JPA20 JFE20 IVI20 ILM20 IBQ20 HRU20 HHY20 GYC20 GOG20 GEK20 FUO20 FKS20 FAW20 ERA20 EHE20 DXI20 DNM20 DDQ20 CTU20 CJY20 CAC20 BQG20 BGK20 AWO20 AMS20 ACW20 TA20 JE20">
      <formula1>4</formula1>
    </dataValidation>
    <dataValidation type="textLength" operator="equal" allowBlank="1" showErrorMessage="1" error="Ёзган сонингиз 8 тадан ошмаслиги керак!" sqref="I18 WVQ983058 WLU983058 WBY983058 VSC983058 VIG983058 UYK983058 UOO983058 UES983058 TUW983058 TLA983058 TBE983058 SRI983058 SHM983058 RXQ983058 RNU983058 RDY983058 QUC983058 QKG983058 QAK983058 PQO983058 PGS983058 OWW983058 ONA983058 ODE983058 NTI983058 NJM983058 MZQ983058 MPU983058 MFY983058 LWC983058 LMG983058 LCK983058 KSO983058 KIS983058 JYW983058 JPA983058 JFE983058 IVI983058 ILM983058 IBQ983058 HRU983058 HHY983058 GYC983058 GOG983058 GEK983058 FUO983058 FKS983058 FAW983058 ERA983058 EHE983058 DXI983058 DNM983058 DDQ983058 CTU983058 CJY983058 CAC983058 BQG983058 BGK983058 AWO983058 AMS983058 ACW983058 TA983058 JE983058 I983058 WVQ917522 WLU917522 WBY917522 VSC917522 VIG917522 UYK917522 UOO917522 UES917522 TUW917522 TLA917522 TBE917522 SRI917522 SHM917522 RXQ917522 RNU917522 RDY917522 QUC917522 QKG917522 QAK917522 PQO917522 PGS917522 OWW917522 ONA917522 ODE917522 NTI917522 NJM917522 MZQ917522 MPU917522 MFY917522 LWC917522 LMG917522 LCK917522 KSO917522 KIS917522 JYW917522 JPA917522 JFE917522 IVI917522 ILM917522 IBQ917522 HRU917522 HHY917522 GYC917522 GOG917522 GEK917522 FUO917522 FKS917522 FAW917522 ERA917522 EHE917522 DXI917522 DNM917522 DDQ917522 CTU917522 CJY917522 CAC917522 BQG917522 BGK917522 AWO917522 AMS917522 ACW917522 TA917522 JE917522 I917522 WVQ851986 WLU851986 WBY851986 VSC851986 VIG851986 UYK851986 UOO851986 UES851986 TUW851986 TLA851986 TBE851986 SRI851986 SHM851986 RXQ851986 RNU851986 RDY851986 QUC851986 QKG851986 QAK851986 PQO851986 PGS851986 OWW851986 ONA851986 ODE851986 NTI851986 NJM851986 MZQ851986 MPU851986 MFY851986 LWC851986 LMG851986 LCK851986 KSO851986 KIS851986 JYW851986 JPA851986 JFE851986 IVI851986 ILM851986 IBQ851986 HRU851986 HHY851986 GYC851986 GOG851986 GEK851986 FUO851986 FKS851986 FAW851986 ERA851986 EHE851986 DXI851986 DNM851986 DDQ851986 CTU851986 CJY851986 CAC851986 BQG851986 BGK851986 AWO851986 AMS851986 ACW851986 TA851986 JE851986 I851986 WVQ786450 WLU786450 WBY786450 VSC786450 VIG786450 UYK786450 UOO786450 UES786450 TUW786450 TLA786450 TBE786450 SRI786450 SHM786450 RXQ786450 RNU786450 RDY786450 QUC786450 QKG786450 QAK786450 PQO786450 PGS786450 OWW786450 ONA786450 ODE786450 NTI786450 NJM786450 MZQ786450 MPU786450 MFY786450 LWC786450 LMG786450 LCK786450 KSO786450 KIS786450 JYW786450 JPA786450 JFE786450 IVI786450 ILM786450 IBQ786450 HRU786450 HHY786450 GYC786450 GOG786450 GEK786450 FUO786450 FKS786450 FAW786450 ERA786450 EHE786450 DXI786450 DNM786450 DDQ786450 CTU786450 CJY786450 CAC786450 BQG786450 BGK786450 AWO786450 AMS786450 ACW786450 TA786450 JE786450 I786450 WVQ720914 WLU720914 WBY720914 VSC720914 VIG720914 UYK720914 UOO720914 UES720914 TUW720914 TLA720914 TBE720914 SRI720914 SHM720914 RXQ720914 RNU720914 RDY720914 QUC720914 QKG720914 QAK720914 PQO720914 PGS720914 OWW720914 ONA720914 ODE720914 NTI720914 NJM720914 MZQ720914 MPU720914 MFY720914 LWC720914 LMG720914 LCK720914 KSO720914 KIS720914 JYW720914 JPA720914 JFE720914 IVI720914 ILM720914 IBQ720914 HRU720914 HHY720914 GYC720914 GOG720914 GEK720914 FUO720914 FKS720914 FAW720914 ERA720914 EHE720914 DXI720914 DNM720914 DDQ720914 CTU720914 CJY720914 CAC720914 BQG720914 BGK720914 AWO720914 AMS720914 ACW720914 TA720914 JE720914 I720914 WVQ655378 WLU655378 WBY655378 VSC655378 VIG655378 UYK655378 UOO655378 UES655378 TUW655378 TLA655378 TBE655378 SRI655378 SHM655378 RXQ655378 RNU655378 RDY655378 QUC655378 QKG655378 QAK655378 PQO655378 PGS655378 OWW655378 ONA655378 ODE655378 NTI655378 NJM655378 MZQ655378 MPU655378 MFY655378 LWC655378 LMG655378 LCK655378 KSO655378 KIS655378 JYW655378 JPA655378 JFE655378 IVI655378 ILM655378 IBQ655378 HRU655378 HHY655378 GYC655378 GOG655378 GEK655378 FUO655378 FKS655378 FAW655378 ERA655378 EHE655378 DXI655378 DNM655378 DDQ655378 CTU655378 CJY655378 CAC655378 BQG655378 BGK655378 AWO655378 AMS655378 ACW655378 TA655378 JE655378 I655378 WVQ589842 WLU589842 WBY589842 VSC589842 VIG589842 UYK589842 UOO589842 UES589842 TUW589842 TLA589842 TBE589842 SRI589842 SHM589842 RXQ589842 RNU589842 RDY589842 QUC589842 QKG589842 QAK589842 PQO589842 PGS589842 OWW589842 ONA589842 ODE589842 NTI589842 NJM589842 MZQ589842 MPU589842 MFY589842 LWC589842 LMG589842 LCK589842 KSO589842 KIS589842 JYW589842 JPA589842 JFE589842 IVI589842 ILM589842 IBQ589842 HRU589842 HHY589842 GYC589842 GOG589842 GEK589842 FUO589842 FKS589842 FAW589842 ERA589842 EHE589842 DXI589842 DNM589842 DDQ589842 CTU589842 CJY589842 CAC589842 BQG589842 BGK589842 AWO589842 AMS589842 ACW589842 TA589842 JE589842 I589842 WVQ524306 WLU524306 WBY524306 VSC524306 VIG524306 UYK524306 UOO524306 UES524306 TUW524306 TLA524306 TBE524306 SRI524306 SHM524306 RXQ524306 RNU524306 RDY524306 QUC524306 QKG524306 QAK524306 PQO524306 PGS524306 OWW524306 ONA524306 ODE524306 NTI524306 NJM524306 MZQ524306 MPU524306 MFY524306 LWC524306 LMG524306 LCK524306 KSO524306 KIS524306 JYW524306 JPA524306 JFE524306 IVI524306 ILM524306 IBQ524306 HRU524306 HHY524306 GYC524306 GOG524306 GEK524306 FUO524306 FKS524306 FAW524306 ERA524306 EHE524306 DXI524306 DNM524306 DDQ524306 CTU524306 CJY524306 CAC524306 BQG524306 BGK524306 AWO524306 AMS524306 ACW524306 TA524306 JE524306 I524306 WVQ458770 WLU458770 WBY458770 VSC458770 VIG458770 UYK458770 UOO458770 UES458770 TUW458770 TLA458770 TBE458770 SRI458770 SHM458770 RXQ458770 RNU458770 RDY458770 QUC458770 QKG458770 QAK458770 PQO458770 PGS458770 OWW458770 ONA458770 ODE458770 NTI458770 NJM458770 MZQ458770 MPU458770 MFY458770 LWC458770 LMG458770 LCK458770 KSO458770 KIS458770 JYW458770 JPA458770 JFE458770 IVI458770 ILM458770 IBQ458770 HRU458770 HHY458770 GYC458770 GOG458770 GEK458770 FUO458770 FKS458770 FAW458770 ERA458770 EHE458770 DXI458770 DNM458770 DDQ458770 CTU458770 CJY458770 CAC458770 BQG458770 BGK458770 AWO458770 AMS458770 ACW458770 TA458770 JE458770 I458770 WVQ393234 WLU393234 WBY393234 VSC393234 VIG393234 UYK393234 UOO393234 UES393234 TUW393234 TLA393234 TBE393234 SRI393234 SHM393234 RXQ393234 RNU393234 RDY393234 QUC393234 QKG393234 QAK393234 PQO393234 PGS393234 OWW393234 ONA393234 ODE393234 NTI393234 NJM393234 MZQ393234 MPU393234 MFY393234 LWC393234 LMG393234 LCK393234 KSO393234 KIS393234 JYW393234 JPA393234 JFE393234 IVI393234 ILM393234 IBQ393234 HRU393234 HHY393234 GYC393234 GOG393234 GEK393234 FUO393234 FKS393234 FAW393234 ERA393234 EHE393234 DXI393234 DNM393234 DDQ393234 CTU393234 CJY393234 CAC393234 BQG393234 BGK393234 AWO393234 AMS393234 ACW393234 TA393234 JE393234 I393234 WVQ327698 WLU327698 WBY327698 VSC327698 VIG327698 UYK327698 UOO327698 UES327698 TUW327698 TLA327698 TBE327698 SRI327698 SHM327698 RXQ327698 RNU327698 RDY327698 QUC327698 QKG327698 QAK327698 PQO327698 PGS327698 OWW327698 ONA327698 ODE327698 NTI327698 NJM327698 MZQ327698 MPU327698 MFY327698 LWC327698 LMG327698 LCK327698 KSO327698 KIS327698 JYW327698 JPA327698 JFE327698 IVI327698 ILM327698 IBQ327698 HRU327698 HHY327698 GYC327698 GOG327698 GEK327698 FUO327698 FKS327698 FAW327698 ERA327698 EHE327698 DXI327698 DNM327698 DDQ327698 CTU327698 CJY327698 CAC327698 BQG327698 BGK327698 AWO327698 AMS327698 ACW327698 TA327698 JE327698 I327698 WVQ262162 WLU262162 WBY262162 VSC262162 VIG262162 UYK262162 UOO262162 UES262162 TUW262162 TLA262162 TBE262162 SRI262162 SHM262162 RXQ262162 RNU262162 RDY262162 QUC262162 QKG262162 QAK262162 PQO262162 PGS262162 OWW262162 ONA262162 ODE262162 NTI262162 NJM262162 MZQ262162 MPU262162 MFY262162 LWC262162 LMG262162 LCK262162 KSO262162 KIS262162 JYW262162 JPA262162 JFE262162 IVI262162 ILM262162 IBQ262162 HRU262162 HHY262162 GYC262162 GOG262162 GEK262162 FUO262162 FKS262162 FAW262162 ERA262162 EHE262162 DXI262162 DNM262162 DDQ262162 CTU262162 CJY262162 CAC262162 BQG262162 BGK262162 AWO262162 AMS262162 ACW262162 TA262162 JE262162 I262162 WVQ196626 WLU196626 WBY196626 VSC196626 VIG196626 UYK196626 UOO196626 UES196626 TUW196626 TLA196626 TBE196626 SRI196626 SHM196626 RXQ196626 RNU196626 RDY196626 QUC196626 QKG196626 QAK196626 PQO196626 PGS196626 OWW196626 ONA196626 ODE196626 NTI196626 NJM196626 MZQ196626 MPU196626 MFY196626 LWC196626 LMG196626 LCK196626 KSO196626 KIS196626 JYW196626 JPA196626 JFE196626 IVI196626 ILM196626 IBQ196626 HRU196626 HHY196626 GYC196626 GOG196626 GEK196626 FUO196626 FKS196626 FAW196626 ERA196626 EHE196626 DXI196626 DNM196626 DDQ196626 CTU196626 CJY196626 CAC196626 BQG196626 BGK196626 AWO196626 AMS196626 ACW196626 TA196626 JE196626 I196626 WVQ131090 WLU131090 WBY131090 VSC131090 VIG131090 UYK131090 UOO131090 UES131090 TUW131090 TLA131090 TBE131090 SRI131090 SHM131090 RXQ131090 RNU131090 RDY131090 QUC131090 QKG131090 QAK131090 PQO131090 PGS131090 OWW131090 ONA131090 ODE131090 NTI131090 NJM131090 MZQ131090 MPU131090 MFY131090 LWC131090 LMG131090 LCK131090 KSO131090 KIS131090 JYW131090 JPA131090 JFE131090 IVI131090 ILM131090 IBQ131090 HRU131090 HHY131090 GYC131090 GOG131090 GEK131090 FUO131090 FKS131090 FAW131090 ERA131090 EHE131090 DXI131090 DNM131090 DDQ131090 CTU131090 CJY131090 CAC131090 BQG131090 BGK131090 AWO131090 AMS131090 ACW131090 TA131090 JE131090 I131090 WVQ65554 WLU65554 WBY65554 VSC65554 VIG65554 UYK65554 UOO65554 UES65554 TUW65554 TLA65554 TBE65554 SRI65554 SHM65554 RXQ65554 RNU65554 RDY65554 QUC65554 QKG65554 QAK65554 PQO65554 PGS65554 OWW65554 ONA65554 ODE65554 NTI65554 NJM65554 MZQ65554 MPU65554 MFY65554 LWC65554 LMG65554 LCK65554 KSO65554 KIS65554 JYW65554 JPA65554 JFE65554 IVI65554 ILM65554 IBQ65554 HRU65554 HHY65554 GYC65554 GOG65554 GEK65554 FUO65554 FKS65554 FAW65554 ERA65554 EHE65554 DXI65554 DNM65554 DDQ65554 CTU65554 CJY65554 CAC65554 BQG65554 BGK65554 AWO65554 AMS65554 ACW65554 TA65554 JE65554 I65554 WVQ18 WLU18 WBY18 VSC18 VIG18 UYK18 UOO18 UES18 TUW18 TLA18 TBE18 SRI18 SHM18 RXQ18 RNU18 RDY18 QUC18 QKG18 QAK18 PQO18 PGS18 OWW18 ONA18 ODE18 NTI18 NJM18 MZQ18 MPU18 MFY18 LWC18 LMG18 LCK18 KSO18 KIS18 JYW18 JPA18 JFE18 IVI18 ILM18 IBQ18 HRU18 HHY18 GYC18 GOG18 GEK18 FUO18 FKS18 FAW18 ERA18 EHE18 DXI18 DNM18 DDQ18 CTU18 CJY18 CAC18 BQG18 BGK18 AWO18 AMS18 ACW18 TA18 JE18">
      <formula1>5</formula1>
    </dataValidation>
    <dataValidation type="textLength" operator="equal" allowBlank="1" showErrorMessage="1" error="Ёзган сонингиз 8 тадан ошмаслиги керак!" sqref="I16 WVQ983056 WLU983056 WBY983056 VSC983056 VIG983056 UYK983056 UOO983056 UES983056 TUW983056 TLA983056 TBE983056 SRI983056 SHM983056 RXQ983056 RNU983056 RDY983056 QUC983056 QKG983056 QAK983056 PQO983056 PGS983056 OWW983056 ONA983056 ODE983056 NTI983056 NJM983056 MZQ983056 MPU983056 MFY983056 LWC983056 LMG983056 LCK983056 KSO983056 KIS983056 JYW983056 JPA983056 JFE983056 IVI983056 ILM983056 IBQ983056 HRU983056 HHY983056 GYC983056 GOG983056 GEK983056 FUO983056 FKS983056 FAW983056 ERA983056 EHE983056 DXI983056 DNM983056 DDQ983056 CTU983056 CJY983056 CAC983056 BQG983056 BGK983056 AWO983056 AMS983056 ACW983056 TA983056 JE983056 I983056 WVQ917520 WLU917520 WBY917520 VSC917520 VIG917520 UYK917520 UOO917520 UES917520 TUW917520 TLA917520 TBE917520 SRI917520 SHM917520 RXQ917520 RNU917520 RDY917520 QUC917520 QKG917520 QAK917520 PQO917520 PGS917520 OWW917520 ONA917520 ODE917520 NTI917520 NJM917520 MZQ917520 MPU917520 MFY917520 LWC917520 LMG917520 LCK917520 KSO917520 KIS917520 JYW917520 JPA917520 JFE917520 IVI917520 ILM917520 IBQ917520 HRU917520 HHY917520 GYC917520 GOG917520 GEK917520 FUO917520 FKS917520 FAW917520 ERA917520 EHE917520 DXI917520 DNM917520 DDQ917520 CTU917520 CJY917520 CAC917520 BQG917520 BGK917520 AWO917520 AMS917520 ACW917520 TA917520 JE917520 I917520 WVQ851984 WLU851984 WBY851984 VSC851984 VIG851984 UYK851984 UOO851984 UES851984 TUW851984 TLA851984 TBE851984 SRI851984 SHM851984 RXQ851984 RNU851984 RDY851984 QUC851984 QKG851984 QAK851984 PQO851984 PGS851984 OWW851984 ONA851984 ODE851984 NTI851984 NJM851984 MZQ851984 MPU851984 MFY851984 LWC851984 LMG851984 LCK851984 KSO851984 KIS851984 JYW851984 JPA851984 JFE851984 IVI851984 ILM851984 IBQ851984 HRU851984 HHY851984 GYC851984 GOG851984 GEK851984 FUO851984 FKS851984 FAW851984 ERA851984 EHE851984 DXI851984 DNM851984 DDQ851984 CTU851984 CJY851984 CAC851984 BQG851984 BGK851984 AWO851984 AMS851984 ACW851984 TA851984 JE851984 I851984 WVQ786448 WLU786448 WBY786448 VSC786448 VIG786448 UYK786448 UOO786448 UES786448 TUW786448 TLA786448 TBE786448 SRI786448 SHM786448 RXQ786448 RNU786448 RDY786448 QUC786448 QKG786448 QAK786448 PQO786448 PGS786448 OWW786448 ONA786448 ODE786448 NTI786448 NJM786448 MZQ786448 MPU786448 MFY786448 LWC786448 LMG786448 LCK786448 KSO786448 KIS786448 JYW786448 JPA786448 JFE786448 IVI786448 ILM786448 IBQ786448 HRU786448 HHY786448 GYC786448 GOG786448 GEK786448 FUO786448 FKS786448 FAW786448 ERA786448 EHE786448 DXI786448 DNM786448 DDQ786448 CTU786448 CJY786448 CAC786448 BQG786448 BGK786448 AWO786448 AMS786448 ACW786448 TA786448 JE786448 I786448 WVQ720912 WLU720912 WBY720912 VSC720912 VIG720912 UYK720912 UOO720912 UES720912 TUW720912 TLA720912 TBE720912 SRI720912 SHM720912 RXQ720912 RNU720912 RDY720912 QUC720912 QKG720912 QAK720912 PQO720912 PGS720912 OWW720912 ONA720912 ODE720912 NTI720912 NJM720912 MZQ720912 MPU720912 MFY720912 LWC720912 LMG720912 LCK720912 KSO720912 KIS720912 JYW720912 JPA720912 JFE720912 IVI720912 ILM720912 IBQ720912 HRU720912 HHY720912 GYC720912 GOG720912 GEK720912 FUO720912 FKS720912 FAW720912 ERA720912 EHE720912 DXI720912 DNM720912 DDQ720912 CTU720912 CJY720912 CAC720912 BQG720912 BGK720912 AWO720912 AMS720912 ACW720912 TA720912 JE720912 I720912 WVQ655376 WLU655376 WBY655376 VSC655376 VIG655376 UYK655376 UOO655376 UES655376 TUW655376 TLA655376 TBE655376 SRI655376 SHM655376 RXQ655376 RNU655376 RDY655376 QUC655376 QKG655376 QAK655376 PQO655376 PGS655376 OWW655376 ONA655376 ODE655376 NTI655376 NJM655376 MZQ655376 MPU655376 MFY655376 LWC655376 LMG655376 LCK655376 KSO655376 KIS655376 JYW655376 JPA655376 JFE655376 IVI655376 ILM655376 IBQ655376 HRU655376 HHY655376 GYC655376 GOG655376 GEK655376 FUO655376 FKS655376 FAW655376 ERA655376 EHE655376 DXI655376 DNM655376 DDQ655376 CTU655376 CJY655376 CAC655376 BQG655376 BGK655376 AWO655376 AMS655376 ACW655376 TA655376 JE655376 I655376 WVQ589840 WLU589840 WBY589840 VSC589840 VIG589840 UYK589840 UOO589840 UES589840 TUW589840 TLA589840 TBE589840 SRI589840 SHM589840 RXQ589840 RNU589840 RDY589840 QUC589840 QKG589840 QAK589840 PQO589840 PGS589840 OWW589840 ONA589840 ODE589840 NTI589840 NJM589840 MZQ589840 MPU589840 MFY589840 LWC589840 LMG589840 LCK589840 KSO589840 KIS589840 JYW589840 JPA589840 JFE589840 IVI589840 ILM589840 IBQ589840 HRU589840 HHY589840 GYC589840 GOG589840 GEK589840 FUO589840 FKS589840 FAW589840 ERA589840 EHE589840 DXI589840 DNM589840 DDQ589840 CTU589840 CJY589840 CAC589840 BQG589840 BGK589840 AWO589840 AMS589840 ACW589840 TA589840 JE589840 I589840 WVQ524304 WLU524304 WBY524304 VSC524304 VIG524304 UYK524304 UOO524304 UES524304 TUW524304 TLA524304 TBE524304 SRI524304 SHM524304 RXQ524304 RNU524304 RDY524304 QUC524304 QKG524304 QAK524304 PQO524304 PGS524304 OWW524304 ONA524304 ODE524304 NTI524304 NJM524304 MZQ524304 MPU524304 MFY524304 LWC524304 LMG524304 LCK524304 KSO524304 KIS524304 JYW524304 JPA524304 JFE524304 IVI524304 ILM524304 IBQ524304 HRU524304 HHY524304 GYC524304 GOG524304 GEK524304 FUO524304 FKS524304 FAW524304 ERA524304 EHE524304 DXI524304 DNM524304 DDQ524304 CTU524304 CJY524304 CAC524304 BQG524304 BGK524304 AWO524304 AMS524304 ACW524304 TA524304 JE524304 I524304 WVQ458768 WLU458768 WBY458768 VSC458768 VIG458768 UYK458768 UOO458768 UES458768 TUW458768 TLA458768 TBE458768 SRI458768 SHM458768 RXQ458768 RNU458768 RDY458768 QUC458768 QKG458768 QAK458768 PQO458768 PGS458768 OWW458768 ONA458768 ODE458768 NTI458768 NJM458768 MZQ458768 MPU458768 MFY458768 LWC458768 LMG458768 LCK458768 KSO458768 KIS458768 JYW458768 JPA458768 JFE458768 IVI458768 ILM458768 IBQ458768 HRU458768 HHY458768 GYC458768 GOG458768 GEK458768 FUO458768 FKS458768 FAW458768 ERA458768 EHE458768 DXI458768 DNM458768 DDQ458768 CTU458768 CJY458768 CAC458768 BQG458768 BGK458768 AWO458768 AMS458768 ACW458768 TA458768 JE458768 I458768 WVQ393232 WLU393232 WBY393232 VSC393232 VIG393232 UYK393232 UOO393232 UES393232 TUW393232 TLA393232 TBE393232 SRI393232 SHM393232 RXQ393232 RNU393232 RDY393232 QUC393232 QKG393232 QAK393232 PQO393232 PGS393232 OWW393232 ONA393232 ODE393232 NTI393232 NJM393232 MZQ393232 MPU393232 MFY393232 LWC393232 LMG393232 LCK393232 KSO393232 KIS393232 JYW393232 JPA393232 JFE393232 IVI393232 ILM393232 IBQ393232 HRU393232 HHY393232 GYC393232 GOG393232 GEK393232 FUO393232 FKS393232 FAW393232 ERA393232 EHE393232 DXI393232 DNM393232 DDQ393232 CTU393232 CJY393232 CAC393232 BQG393232 BGK393232 AWO393232 AMS393232 ACW393232 TA393232 JE393232 I393232 WVQ327696 WLU327696 WBY327696 VSC327696 VIG327696 UYK327696 UOO327696 UES327696 TUW327696 TLA327696 TBE327696 SRI327696 SHM327696 RXQ327696 RNU327696 RDY327696 QUC327696 QKG327696 QAK327696 PQO327696 PGS327696 OWW327696 ONA327696 ODE327696 NTI327696 NJM327696 MZQ327696 MPU327696 MFY327696 LWC327696 LMG327696 LCK327696 KSO327696 KIS327696 JYW327696 JPA327696 JFE327696 IVI327696 ILM327696 IBQ327696 HRU327696 HHY327696 GYC327696 GOG327696 GEK327696 FUO327696 FKS327696 FAW327696 ERA327696 EHE327696 DXI327696 DNM327696 DDQ327696 CTU327696 CJY327696 CAC327696 BQG327696 BGK327696 AWO327696 AMS327696 ACW327696 TA327696 JE327696 I327696 WVQ262160 WLU262160 WBY262160 VSC262160 VIG262160 UYK262160 UOO262160 UES262160 TUW262160 TLA262160 TBE262160 SRI262160 SHM262160 RXQ262160 RNU262160 RDY262160 QUC262160 QKG262160 QAK262160 PQO262160 PGS262160 OWW262160 ONA262160 ODE262160 NTI262160 NJM262160 MZQ262160 MPU262160 MFY262160 LWC262160 LMG262160 LCK262160 KSO262160 KIS262160 JYW262160 JPA262160 JFE262160 IVI262160 ILM262160 IBQ262160 HRU262160 HHY262160 GYC262160 GOG262160 GEK262160 FUO262160 FKS262160 FAW262160 ERA262160 EHE262160 DXI262160 DNM262160 DDQ262160 CTU262160 CJY262160 CAC262160 BQG262160 BGK262160 AWO262160 AMS262160 ACW262160 TA262160 JE262160 I262160 WVQ196624 WLU196624 WBY196624 VSC196624 VIG196624 UYK196624 UOO196624 UES196624 TUW196624 TLA196624 TBE196624 SRI196624 SHM196624 RXQ196624 RNU196624 RDY196624 QUC196624 QKG196624 QAK196624 PQO196624 PGS196624 OWW196624 ONA196624 ODE196624 NTI196624 NJM196624 MZQ196624 MPU196624 MFY196624 LWC196624 LMG196624 LCK196624 KSO196624 KIS196624 JYW196624 JPA196624 JFE196624 IVI196624 ILM196624 IBQ196624 HRU196624 HHY196624 GYC196624 GOG196624 GEK196624 FUO196624 FKS196624 FAW196624 ERA196624 EHE196624 DXI196624 DNM196624 DDQ196624 CTU196624 CJY196624 CAC196624 BQG196624 BGK196624 AWO196624 AMS196624 ACW196624 TA196624 JE196624 I196624 WVQ131088 WLU131088 WBY131088 VSC131088 VIG131088 UYK131088 UOO131088 UES131088 TUW131088 TLA131088 TBE131088 SRI131088 SHM131088 RXQ131088 RNU131088 RDY131088 QUC131088 QKG131088 QAK131088 PQO131088 PGS131088 OWW131088 ONA131088 ODE131088 NTI131088 NJM131088 MZQ131088 MPU131088 MFY131088 LWC131088 LMG131088 LCK131088 KSO131088 KIS131088 JYW131088 JPA131088 JFE131088 IVI131088 ILM131088 IBQ131088 HRU131088 HHY131088 GYC131088 GOG131088 GEK131088 FUO131088 FKS131088 FAW131088 ERA131088 EHE131088 DXI131088 DNM131088 DDQ131088 CTU131088 CJY131088 CAC131088 BQG131088 BGK131088 AWO131088 AMS131088 ACW131088 TA131088 JE131088 I131088 WVQ65552 WLU65552 WBY65552 VSC65552 VIG65552 UYK65552 UOO65552 UES65552 TUW65552 TLA65552 TBE65552 SRI65552 SHM65552 RXQ65552 RNU65552 RDY65552 QUC65552 QKG65552 QAK65552 PQO65552 PGS65552 OWW65552 ONA65552 ODE65552 NTI65552 NJM65552 MZQ65552 MPU65552 MFY65552 LWC65552 LMG65552 LCK65552 KSO65552 KIS65552 JYW65552 JPA65552 JFE65552 IVI65552 ILM65552 IBQ65552 HRU65552 HHY65552 GYC65552 GOG65552 GEK65552 FUO65552 FKS65552 FAW65552 ERA65552 EHE65552 DXI65552 DNM65552 DDQ65552 CTU65552 CJY65552 CAC65552 BQG65552 BGK65552 AWO65552 AMS65552 ACW65552 TA65552 JE65552 I65552 WVQ16 WLU16 WBY16 VSC16 VIG16 UYK16 UOO16 UES16 TUW16 TLA16 TBE16 SRI16 SHM16 RXQ16 RNU16 RDY16 QUC16 QKG16 QAK16 PQO16 PGS16 OWW16 ONA16 ODE16 NTI16 NJM16 MZQ16 MPU16 MFY16 LWC16 LMG16 LCK16 KSO16 KIS16 JYW16 JPA16 JFE16 IVI16 ILM16 IBQ16 HRU16 HHY16 GYC16 GOG16 GEK16 FUO16 FKS16 FAW16 ERA16 EHE16 DXI16 DNM16 DDQ16 CTU16 CJY16 CAC16 BQG16 BGK16 AWO16 AMS16 ACW16 TA16 JE16">
      <formula1>8</formula1>
    </dataValidation>
  </dataValidations>
  <pageMargins left="0.59055118110236227" right="0.59055118110236227" top="0.98425196850393704" bottom="0.98425196850393704" header="0.51181102362204722" footer="0.51181102362204722"/>
  <pageSetup paperSize="9" scale="11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5"/>
  <sheetViews>
    <sheetView topLeftCell="A32" workbookViewId="0">
      <selection sqref="A1:D54"/>
    </sheetView>
  </sheetViews>
  <sheetFormatPr defaultRowHeight="11.25"/>
  <cols>
    <col min="1" max="1" width="58" style="29" customWidth="1"/>
    <col min="2" max="2" width="5.42578125" style="27" customWidth="1"/>
    <col min="3" max="3" width="13.42578125" style="27" customWidth="1"/>
    <col min="4" max="4" width="13.7109375" style="27" customWidth="1"/>
    <col min="5" max="5" width="10.5703125" style="27" bestFit="1" customWidth="1"/>
    <col min="6" max="6" width="10" style="27" bestFit="1" customWidth="1"/>
    <col min="7" max="256" width="9.140625" style="27"/>
    <col min="257" max="257" width="58" style="27" customWidth="1"/>
    <col min="258" max="258" width="5.42578125" style="27" customWidth="1"/>
    <col min="259" max="259" width="13.42578125" style="27" customWidth="1"/>
    <col min="260" max="260" width="13.7109375" style="27" customWidth="1"/>
    <col min="261" max="261" width="10.5703125" style="27" bestFit="1" customWidth="1"/>
    <col min="262" max="512" width="9.140625" style="27"/>
    <col min="513" max="513" width="58" style="27" customWidth="1"/>
    <col min="514" max="514" width="5.42578125" style="27" customWidth="1"/>
    <col min="515" max="515" width="13.42578125" style="27" customWidth="1"/>
    <col min="516" max="516" width="13.7109375" style="27" customWidth="1"/>
    <col min="517" max="517" width="10.5703125" style="27" bestFit="1" customWidth="1"/>
    <col min="518" max="768" width="9.140625" style="27"/>
    <col min="769" max="769" width="58" style="27" customWidth="1"/>
    <col min="770" max="770" width="5.42578125" style="27" customWidth="1"/>
    <col min="771" max="771" width="13.42578125" style="27" customWidth="1"/>
    <col min="772" max="772" width="13.7109375" style="27" customWidth="1"/>
    <col min="773" max="773" width="10.5703125" style="27" bestFit="1" customWidth="1"/>
    <col min="774" max="1024" width="9.140625" style="27"/>
    <col min="1025" max="1025" width="58" style="27" customWidth="1"/>
    <col min="1026" max="1026" width="5.42578125" style="27" customWidth="1"/>
    <col min="1027" max="1027" width="13.42578125" style="27" customWidth="1"/>
    <col min="1028" max="1028" width="13.7109375" style="27" customWidth="1"/>
    <col min="1029" max="1029" width="10.5703125" style="27" bestFit="1" customWidth="1"/>
    <col min="1030" max="1280" width="9.140625" style="27"/>
    <col min="1281" max="1281" width="58" style="27" customWidth="1"/>
    <col min="1282" max="1282" width="5.42578125" style="27" customWidth="1"/>
    <col min="1283" max="1283" width="13.42578125" style="27" customWidth="1"/>
    <col min="1284" max="1284" width="13.7109375" style="27" customWidth="1"/>
    <col min="1285" max="1285" width="10.5703125" style="27" bestFit="1" customWidth="1"/>
    <col min="1286" max="1536" width="9.140625" style="27"/>
    <col min="1537" max="1537" width="58" style="27" customWidth="1"/>
    <col min="1538" max="1538" width="5.42578125" style="27" customWidth="1"/>
    <col min="1539" max="1539" width="13.42578125" style="27" customWidth="1"/>
    <col min="1540" max="1540" width="13.7109375" style="27" customWidth="1"/>
    <col min="1541" max="1541" width="10.5703125" style="27" bestFit="1" customWidth="1"/>
    <col min="1542" max="1792" width="9.140625" style="27"/>
    <col min="1793" max="1793" width="58" style="27" customWidth="1"/>
    <col min="1794" max="1794" width="5.42578125" style="27" customWidth="1"/>
    <col min="1795" max="1795" width="13.42578125" style="27" customWidth="1"/>
    <col min="1796" max="1796" width="13.7109375" style="27" customWidth="1"/>
    <col min="1797" max="1797" width="10.5703125" style="27" bestFit="1" customWidth="1"/>
    <col min="1798" max="2048" width="9.140625" style="27"/>
    <col min="2049" max="2049" width="58" style="27" customWidth="1"/>
    <col min="2050" max="2050" width="5.42578125" style="27" customWidth="1"/>
    <col min="2051" max="2051" width="13.42578125" style="27" customWidth="1"/>
    <col min="2052" max="2052" width="13.7109375" style="27" customWidth="1"/>
    <col min="2053" max="2053" width="10.5703125" style="27" bestFit="1" customWidth="1"/>
    <col min="2054" max="2304" width="9.140625" style="27"/>
    <col min="2305" max="2305" width="58" style="27" customWidth="1"/>
    <col min="2306" max="2306" width="5.42578125" style="27" customWidth="1"/>
    <col min="2307" max="2307" width="13.42578125" style="27" customWidth="1"/>
    <col min="2308" max="2308" width="13.7109375" style="27" customWidth="1"/>
    <col min="2309" max="2309" width="10.5703125" style="27" bestFit="1" customWidth="1"/>
    <col min="2310" max="2560" width="9.140625" style="27"/>
    <col min="2561" max="2561" width="58" style="27" customWidth="1"/>
    <col min="2562" max="2562" width="5.42578125" style="27" customWidth="1"/>
    <col min="2563" max="2563" width="13.42578125" style="27" customWidth="1"/>
    <col min="2564" max="2564" width="13.7109375" style="27" customWidth="1"/>
    <col min="2565" max="2565" width="10.5703125" style="27" bestFit="1" customWidth="1"/>
    <col min="2566" max="2816" width="9.140625" style="27"/>
    <col min="2817" max="2817" width="58" style="27" customWidth="1"/>
    <col min="2818" max="2818" width="5.42578125" style="27" customWidth="1"/>
    <col min="2819" max="2819" width="13.42578125" style="27" customWidth="1"/>
    <col min="2820" max="2820" width="13.7109375" style="27" customWidth="1"/>
    <col min="2821" max="2821" width="10.5703125" style="27" bestFit="1" customWidth="1"/>
    <col min="2822" max="3072" width="9.140625" style="27"/>
    <col min="3073" max="3073" width="58" style="27" customWidth="1"/>
    <col min="3074" max="3074" width="5.42578125" style="27" customWidth="1"/>
    <col min="3075" max="3075" width="13.42578125" style="27" customWidth="1"/>
    <col min="3076" max="3076" width="13.7109375" style="27" customWidth="1"/>
    <col min="3077" max="3077" width="10.5703125" style="27" bestFit="1" customWidth="1"/>
    <col min="3078" max="3328" width="9.140625" style="27"/>
    <col min="3329" max="3329" width="58" style="27" customWidth="1"/>
    <col min="3330" max="3330" width="5.42578125" style="27" customWidth="1"/>
    <col min="3331" max="3331" width="13.42578125" style="27" customWidth="1"/>
    <col min="3332" max="3332" width="13.7109375" style="27" customWidth="1"/>
    <col min="3333" max="3333" width="10.5703125" style="27" bestFit="1" customWidth="1"/>
    <col min="3334" max="3584" width="9.140625" style="27"/>
    <col min="3585" max="3585" width="58" style="27" customWidth="1"/>
    <col min="3586" max="3586" width="5.42578125" style="27" customWidth="1"/>
    <col min="3587" max="3587" width="13.42578125" style="27" customWidth="1"/>
    <col min="3588" max="3588" width="13.7109375" style="27" customWidth="1"/>
    <col min="3589" max="3589" width="10.5703125" style="27" bestFit="1" customWidth="1"/>
    <col min="3590" max="3840" width="9.140625" style="27"/>
    <col min="3841" max="3841" width="58" style="27" customWidth="1"/>
    <col min="3842" max="3842" width="5.42578125" style="27" customWidth="1"/>
    <col min="3843" max="3843" width="13.42578125" style="27" customWidth="1"/>
    <col min="3844" max="3844" width="13.7109375" style="27" customWidth="1"/>
    <col min="3845" max="3845" width="10.5703125" style="27" bestFit="1" customWidth="1"/>
    <col min="3846" max="4096" width="9.140625" style="27"/>
    <col min="4097" max="4097" width="58" style="27" customWidth="1"/>
    <col min="4098" max="4098" width="5.42578125" style="27" customWidth="1"/>
    <col min="4099" max="4099" width="13.42578125" style="27" customWidth="1"/>
    <col min="4100" max="4100" width="13.7109375" style="27" customWidth="1"/>
    <col min="4101" max="4101" width="10.5703125" style="27" bestFit="1" customWidth="1"/>
    <col min="4102" max="4352" width="9.140625" style="27"/>
    <col min="4353" max="4353" width="58" style="27" customWidth="1"/>
    <col min="4354" max="4354" width="5.42578125" style="27" customWidth="1"/>
    <col min="4355" max="4355" width="13.42578125" style="27" customWidth="1"/>
    <col min="4356" max="4356" width="13.7109375" style="27" customWidth="1"/>
    <col min="4357" max="4357" width="10.5703125" style="27" bestFit="1" customWidth="1"/>
    <col min="4358" max="4608" width="9.140625" style="27"/>
    <col min="4609" max="4609" width="58" style="27" customWidth="1"/>
    <col min="4610" max="4610" width="5.42578125" style="27" customWidth="1"/>
    <col min="4611" max="4611" width="13.42578125" style="27" customWidth="1"/>
    <col min="4612" max="4612" width="13.7109375" style="27" customWidth="1"/>
    <col min="4613" max="4613" width="10.5703125" style="27" bestFit="1" customWidth="1"/>
    <col min="4614" max="4864" width="9.140625" style="27"/>
    <col min="4865" max="4865" width="58" style="27" customWidth="1"/>
    <col min="4866" max="4866" width="5.42578125" style="27" customWidth="1"/>
    <col min="4867" max="4867" width="13.42578125" style="27" customWidth="1"/>
    <col min="4868" max="4868" width="13.7109375" style="27" customWidth="1"/>
    <col min="4869" max="4869" width="10.5703125" style="27" bestFit="1" customWidth="1"/>
    <col min="4870" max="5120" width="9.140625" style="27"/>
    <col min="5121" max="5121" width="58" style="27" customWidth="1"/>
    <col min="5122" max="5122" width="5.42578125" style="27" customWidth="1"/>
    <col min="5123" max="5123" width="13.42578125" style="27" customWidth="1"/>
    <col min="5124" max="5124" width="13.7109375" style="27" customWidth="1"/>
    <col min="5125" max="5125" width="10.5703125" style="27" bestFit="1" customWidth="1"/>
    <col min="5126" max="5376" width="9.140625" style="27"/>
    <col min="5377" max="5377" width="58" style="27" customWidth="1"/>
    <col min="5378" max="5378" width="5.42578125" style="27" customWidth="1"/>
    <col min="5379" max="5379" width="13.42578125" style="27" customWidth="1"/>
    <col min="5380" max="5380" width="13.7109375" style="27" customWidth="1"/>
    <col min="5381" max="5381" width="10.5703125" style="27" bestFit="1" customWidth="1"/>
    <col min="5382" max="5632" width="9.140625" style="27"/>
    <col min="5633" max="5633" width="58" style="27" customWidth="1"/>
    <col min="5634" max="5634" width="5.42578125" style="27" customWidth="1"/>
    <col min="5635" max="5635" width="13.42578125" style="27" customWidth="1"/>
    <col min="5636" max="5636" width="13.7109375" style="27" customWidth="1"/>
    <col min="5637" max="5637" width="10.5703125" style="27" bestFit="1" customWidth="1"/>
    <col min="5638" max="5888" width="9.140625" style="27"/>
    <col min="5889" max="5889" width="58" style="27" customWidth="1"/>
    <col min="5890" max="5890" width="5.42578125" style="27" customWidth="1"/>
    <col min="5891" max="5891" width="13.42578125" style="27" customWidth="1"/>
    <col min="5892" max="5892" width="13.7109375" style="27" customWidth="1"/>
    <col min="5893" max="5893" width="10.5703125" style="27" bestFit="1" customWidth="1"/>
    <col min="5894" max="6144" width="9.140625" style="27"/>
    <col min="6145" max="6145" width="58" style="27" customWidth="1"/>
    <col min="6146" max="6146" width="5.42578125" style="27" customWidth="1"/>
    <col min="6147" max="6147" width="13.42578125" style="27" customWidth="1"/>
    <col min="6148" max="6148" width="13.7109375" style="27" customWidth="1"/>
    <col min="6149" max="6149" width="10.5703125" style="27" bestFit="1" customWidth="1"/>
    <col min="6150" max="6400" width="9.140625" style="27"/>
    <col min="6401" max="6401" width="58" style="27" customWidth="1"/>
    <col min="6402" max="6402" width="5.42578125" style="27" customWidth="1"/>
    <col min="6403" max="6403" width="13.42578125" style="27" customWidth="1"/>
    <col min="6404" max="6404" width="13.7109375" style="27" customWidth="1"/>
    <col min="6405" max="6405" width="10.5703125" style="27" bestFit="1" customWidth="1"/>
    <col min="6406" max="6656" width="9.140625" style="27"/>
    <col min="6657" max="6657" width="58" style="27" customWidth="1"/>
    <col min="6658" max="6658" width="5.42578125" style="27" customWidth="1"/>
    <col min="6659" max="6659" width="13.42578125" style="27" customWidth="1"/>
    <col min="6660" max="6660" width="13.7109375" style="27" customWidth="1"/>
    <col min="6661" max="6661" width="10.5703125" style="27" bestFit="1" customWidth="1"/>
    <col min="6662" max="6912" width="9.140625" style="27"/>
    <col min="6913" max="6913" width="58" style="27" customWidth="1"/>
    <col min="6914" max="6914" width="5.42578125" style="27" customWidth="1"/>
    <col min="6915" max="6915" width="13.42578125" style="27" customWidth="1"/>
    <col min="6916" max="6916" width="13.7109375" style="27" customWidth="1"/>
    <col min="6917" max="6917" width="10.5703125" style="27" bestFit="1" customWidth="1"/>
    <col min="6918" max="7168" width="9.140625" style="27"/>
    <col min="7169" max="7169" width="58" style="27" customWidth="1"/>
    <col min="7170" max="7170" width="5.42578125" style="27" customWidth="1"/>
    <col min="7171" max="7171" width="13.42578125" style="27" customWidth="1"/>
    <col min="7172" max="7172" width="13.7109375" style="27" customWidth="1"/>
    <col min="7173" max="7173" width="10.5703125" style="27" bestFit="1" customWidth="1"/>
    <col min="7174" max="7424" width="9.140625" style="27"/>
    <col min="7425" max="7425" width="58" style="27" customWidth="1"/>
    <col min="7426" max="7426" width="5.42578125" style="27" customWidth="1"/>
    <col min="7427" max="7427" width="13.42578125" style="27" customWidth="1"/>
    <col min="7428" max="7428" width="13.7109375" style="27" customWidth="1"/>
    <col min="7429" max="7429" width="10.5703125" style="27" bestFit="1" customWidth="1"/>
    <col min="7430" max="7680" width="9.140625" style="27"/>
    <col min="7681" max="7681" width="58" style="27" customWidth="1"/>
    <col min="7682" max="7682" width="5.42578125" style="27" customWidth="1"/>
    <col min="7683" max="7683" width="13.42578125" style="27" customWidth="1"/>
    <col min="7684" max="7684" width="13.7109375" style="27" customWidth="1"/>
    <col min="7685" max="7685" width="10.5703125" style="27" bestFit="1" customWidth="1"/>
    <col min="7686" max="7936" width="9.140625" style="27"/>
    <col min="7937" max="7937" width="58" style="27" customWidth="1"/>
    <col min="7938" max="7938" width="5.42578125" style="27" customWidth="1"/>
    <col min="7939" max="7939" width="13.42578125" style="27" customWidth="1"/>
    <col min="7940" max="7940" width="13.7109375" style="27" customWidth="1"/>
    <col min="7941" max="7941" width="10.5703125" style="27" bestFit="1" customWidth="1"/>
    <col min="7942" max="8192" width="9.140625" style="27"/>
    <col min="8193" max="8193" width="58" style="27" customWidth="1"/>
    <col min="8194" max="8194" width="5.42578125" style="27" customWidth="1"/>
    <col min="8195" max="8195" width="13.42578125" style="27" customWidth="1"/>
    <col min="8196" max="8196" width="13.7109375" style="27" customWidth="1"/>
    <col min="8197" max="8197" width="10.5703125" style="27" bestFit="1" customWidth="1"/>
    <col min="8198" max="8448" width="9.140625" style="27"/>
    <col min="8449" max="8449" width="58" style="27" customWidth="1"/>
    <col min="8450" max="8450" width="5.42578125" style="27" customWidth="1"/>
    <col min="8451" max="8451" width="13.42578125" style="27" customWidth="1"/>
    <col min="8452" max="8452" width="13.7109375" style="27" customWidth="1"/>
    <col min="8453" max="8453" width="10.5703125" style="27" bestFit="1" customWidth="1"/>
    <col min="8454" max="8704" width="9.140625" style="27"/>
    <col min="8705" max="8705" width="58" style="27" customWidth="1"/>
    <col min="8706" max="8706" width="5.42578125" style="27" customWidth="1"/>
    <col min="8707" max="8707" width="13.42578125" style="27" customWidth="1"/>
    <col min="8708" max="8708" width="13.7109375" style="27" customWidth="1"/>
    <col min="8709" max="8709" width="10.5703125" style="27" bestFit="1" customWidth="1"/>
    <col min="8710" max="8960" width="9.140625" style="27"/>
    <col min="8961" max="8961" width="58" style="27" customWidth="1"/>
    <col min="8962" max="8962" width="5.42578125" style="27" customWidth="1"/>
    <col min="8963" max="8963" width="13.42578125" style="27" customWidth="1"/>
    <col min="8964" max="8964" width="13.7109375" style="27" customWidth="1"/>
    <col min="8965" max="8965" width="10.5703125" style="27" bestFit="1" customWidth="1"/>
    <col min="8966" max="9216" width="9.140625" style="27"/>
    <col min="9217" max="9217" width="58" style="27" customWidth="1"/>
    <col min="9218" max="9218" width="5.42578125" style="27" customWidth="1"/>
    <col min="9219" max="9219" width="13.42578125" style="27" customWidth="1"/>
    <col min="9220" max="9220" width="13.7109375" style="27" customWidth="1"/>
    <col min="9221" max="9221" width="10.5703125" style="27" bestFit="1" customWidth="1"/>
    <col min="9222" max="9472" width="9.140625" style="27"/>
    <col min="9473" max="9473" width="58" style="27" customWidth="1"/>
    <col min="9474" max="9474" width="5.42578125" style="27" customWidth="1"/>
    <col min="9475" max="9475" width="13.42578125" style="27" customWidth="1"/>
    <col min="9476" max="9476" width="13.7109375" style="27" customWidth="1"/>
    <col min="9477" max="9477" width="10.5703125" style="27" bestFit="1" customWidth="1"/>
    <col min="9478" max="9728" width="9.140625" style="27"/>
    <col min="9729" max="9729" width="58" style="27" customWidth="1"/>
    <col min="9730" max="9730" width="5.42578125" style="27" customWidth="1"/>
    <col min="9731" max="9731" width="13.42578125" style="27" customWidth="1"/>
    <col min="9732" max="9732" width="13.7109375" style="27" customWidth="1"/>
    <col min="9733" max="9733" width="10.5703125" style="27" bestFit="1" customWidth="1"/>
    <col min="9734" max="9984" width="9.140625" style="27"/>
    <col min="9985" max="9985" width="58" style="27" customWidth="1"/>
    <col min="9986" max="9986" width="5.42578125" style="27" customWidth="1"/>
    <col min="9987" max="9987" width="13.42578125" style="27" customWidth="1"/>
    <col min="9988" max="9988" width="13.7109375" style="27" customWidth="1"/>
    <col min="9989" max="9989" width="10.5703125" style="27" bestFit="1" customWidth="1"/>
    <col min="9990" max="10240" width="9.140625" style="27"/>
    <col min="10241" max="10241" width="58" style="27" customWidth="1"/>
    <col min="10242" max="10242" width="5.42578125" style="27" customWidth="1"/>
    <col min="10243" max="10243" width="13.42578125" style="27" customWidth="1"/>
    <col min="10244" max="10244" width="13.7109375" style="27" customWidth="1"/>
    <col min="10245" max="10245" width="10.5703125" style="27" bestFit="1" customWidth="1"/>
    <col min="10246" max="10496" width="9.140625" style="27"/>
    <col min="10497" max="10497" width="58" style="27" customWidth="1"/>
    <col min="10498" max="10498" width="5.42578125" style="27" customWidth="1"/>
    <col min="10499" max="10499" width="13.42578125" style="27" customWidth="1"/>
    <col min="10500" max="10500" width="13.7109375" style="27" customWidth="1"/>
    <col min="10501" max="10501" width="10.5703125" style="27" bestFit="1" customWidth="1"/>
    <col min="10502" max="10752" width="9.140625" style="27"/>
    <col min="10753" max="10753" width="58" style="27" customWidth="1"/>
    <col min="10754" max="10754" width="5.42578125" style="27" customWidth="1"/>
    <col min="10755" max="10755" width="13.42578125" style="27" customWidth="1"/>
    <col min="10756" max="10756" width="13.7109375" style="27" customWidth="1"/>
    <col min="10757" max="10757" width="10.5703125" style="27" bestFit="1" customWidth="1"/>
    <col min="10758" max="11008" width="9.140625" style="27"/>
    <col min="11009" max="11009" width="58" style="27" customWidth="1"/>
    <col min="11010" max="11010" width="5.42578125" style="27" customWidth="1"/>
    <col min="11011" max="11011" width="13.42578125" style="27" customWidth="1"/>
    <col min="11012" max="11012" width="13.7109375" style="27" customWidth="1"/>
    <col min="11013" max="11013" width="10.5703125" style="27" bestFit="1" customWidth="1"/>
    <col min="11014" max="11264" width="9.140625" style="27"/>
    <col min="11265" max="11265" width="58" style="27" customWidth="1"/>
    <col min="11266" max="11266" width="5.42578125" style="27" customWidth="1"/>
    <col min="11267" max="11267" width="13.42578125" style="27" customWidth="1"/>
    <col min="11268" max="11268" width="13.7109375" style="27" customWidth="1"/>
    <col min="11269" max="11269" width="10.5703125" style="27" bestFit="1" customWidth="1"/>
    <col min="11270" max="11520" width="9.140625" style="27"/>
    <col min="11521" max="11521" width="58" style="27" customWidth="1"/>
    <col min="11522" max="11522" width="5.42578125" style="27" customWidth="1"/>
    <col min="11523" max="11523" width="13.42578125" style="27" customWidth="1"/>
    <col min="11524" max="11524" width="13.7109375" style="27" customWidth="1"/>
    <col min="11525" max="11525" width="10.5703125" style="27" bestFit="1" customWidth="1"/>
    <col min="11526" max="11776" width="9.140625" style="27"/>
    <col min="11777" max="11777" width="58" style="27" customWidth="1"/>
    <col min="11778" max="11778" width="5.42578125" style="27" customWidth="1"/>
    <col min="11779" max="11779" width="13.42578125" style="27" customWidth="1"/>
    <col min="11780" max="11780" width="13.7109375" style="27" customWidth="1"/>
    <col min="11781" max="11781" width="10.5703125" style="27" bestFit="1" customWidth="1"/>
    <col min="11782" max="12032" width="9.140625" style="27"/>
    <col min="12033" max="12033" width="58" style="27" customWidth="1"/>
    <col min="12034" max="12034" width="5.42578125" style="27" customWidth="1"/>
    <col min="12035" max="12035" width="13.42578125" style="27" customWidth="1"/>
    <col min="12036" max="12036" width="13.7109375" style="27" customWidth="1"/>
    <col min="12037" max="12037" width="10.5703125" style="27" bestFit="1" customWidth="1"/>
    <col min="12038" max="12288" width="9.140625" style="27"/>
    <col min="12289" max="12289" width="58" style="27" customWidth="1"/>
    <col min="12290" max="12290" width="5.42578125" style="27" customWidth="1"/>
    <col min="12291" max="12291" width="13.42578125" style="27" customWidth="1"/>
    <col min="12292" max="12292" width="13.7109375" style="27" customWidth="1"/>
    <col min="12293" max="12293" width="10.5703125" style="27" bestFit="1" customWidth="1"/>
    <col min="12294" max="12544" width="9.140625" style="27"/>
    <col min="12545" max="12545" width="58" style="27" customWidth="1"/>
    <col min="12546" max="12546" width="5.42578125" style="27" customWidth="1"/>
    <col min="12547" max="12547" width="13.42578125" style="27" customWidth="1"/>
    <col min="12548" max="12548" width="13.7109375" style="27" customWidth="1"/>
    <col min="12549" max="12549" width="10.5703125" style="27" bestFit="1" customWidth="1"/>
    <col min="12550" max="12800" width="9.140625" style="27"/>
    <col min="12801" max="12801" width="58" style="27" customWidth="1"/>
    <col min="12802" max="12802" width="5.42578125" style="27" customWidth="1"/>
    <col min="12803" max="12803" width="13.42578125" style="27" customWidth="1"/>
    <col min="12804" max="12804" width="13.7109375" style="27" customWidth="1"/>
    <col min="12805" max="12805" width="10.5703125" style="27" bestFit="1" customWidth="1"/>
    <col min="12806" max="13056" width="9.140625" style="27"/>
    <col min="13057" max="13057" width="58" style="27" customWidth="1"/>
    <col min="13058" max="13058" width="5.42578125" style="27" customWidth="1"/>
    <col min="13059" max="13059" width="13.42578125" style="27" customWidth="1"/>
    <col min="13060" max="13060" width="13.7109375" style="27" customWidth="1"/>
    <col min="13061" max="13061" width="10.5703125" style="27" bestFit="1" customWidth="1"/>
    <col min="13062" max="13312" width="9.140625" style="27"/>
    <col min="13313" max="13313" width="58" style="27" customWidth="1"/>
    <col min="13314" max="13314" width="5.42578125" style="27" customWidth="1"/>
    <col min="13315" max="13315" width="13.42578125" style="27" customWidth="1"/>
    <col min="13316" max="13316" width="13.7109375" style="27" customWidth="1"/>
    <col min="13317" max="13317" width="10.5703125" style="27" bestFit="1" customWidth="1"/>
    <col min="13318" max="13568" width="9.140625" style="27"/>
    <col min="13569" max="13569" width="58" style="27" customWidth="1"/>
    <col min="13570" max="13570" width="5.42578125" style="27" customWidth="1"/>
    <col min="13571" max="13571" width="13.42578125" style="27" customWidth="1"/>
    <col min="13572" max="13572" width="13.7109375" style="27" customWidth="1"/>
    <col min="13573" max="13573" width="10.5703125" style="27" bestFit="1" customWidth="1"/>
    <col min="13574" max="13824" width="9.140625" style="27"/>
    <col min="13825" max="13825" width="58" style="27" customWidth="1"/>
    <col min="13826" max="13826" width="5.42578125" style="27" customWidth="1"/>
    <col min="13827" max="13827" width="13.42578125" style="27" customWidth="1"/>
    <col min="13828" max="13828" width="13.7109375" style="27" customWidth="1"/>
    <col min="13829" max="13829" width="10.5703125" style="27" bestFit="1" customWidth="1"/>
    <col min="13830" max="14080" width="9.140625" style="27"/>
    <col min="14081" max="14081" width="58" style="27" customWidth="1"/>
    <col min="14082" max="14082" width="5.42578125" style="27" customWidth="1"/>
    <col min="14083" max="14083" width="13.42578125" style="27" customWidth="1"/>
    <col min="14084" max="14084" width="13.7109375" style="27" customWidth="1"/>
    <col min="14085" max="14085" width="10.5703125" style="27" bestFit="1" customWidth="1"/>
    <col min="14086" max="14336" width="9.140625" style="27"/>
    <col min="14337" max="14337" width="58" style="27" customWidth="1"/>
    <col min="14338" max="14338" width="5.42578125" style="27" customWidth="1"/>
    <col min="14339" max="14339" width="13.42578125" style="27" customWidth="1"/>
    <col min="14340" max="14340" width="13.7109375" style="27" customWidth="1"/>
    <col min="14341" max="14341" width="10.5703125" style="27" bestFit="1" customWidth="1"/>
    <col min="14342" max="14592" width="9.140625" style="27"/>
    <col min="14593" max="14593" width="58" style="27" customWidth="1"/>
    <col min="14594" max="14594" width="5.42578125" style="27" customWidth="1"/>
    <col min="14595" max="14595" width="13.42578125" style="27" customWidth="1"/>
    <col min="14596" max="14596" width="13.7109375" style="27" customWidth="1"/>
    <col min="14597" max="14597" width="10.5703125" style="27" bestFit="1" customWidth="1"/>
    <col min="14598" max="14848" width="9.140625" style="27"/>
    <col min="14849" max="14849" width="58" style="27" customWidth="1"/>
    <col min="14850" max="14850" width="5.42578125" style="27" customWidth="1"/>
    <col min="14851" max="14851" width="13.42578125" style="27" customWidth="1"/>
    <col min="14852" max="14852" width="13.7109375" style="27" customWidth="1"/>
    <col min="14853" max="14853" width="10.5703125" style="27" bestFit="1" customWidth="1"/>
    <col min="14854" max="15104" width="9.140625" style="27"/>
    <col min="15105" max="15105" width="58" style="27" customWidth="1"/>
    <col min="15106" max="15106" width="5.42578125" style="27" customWidth="1"/>
    <col min="15107" max="15107" width="13.42578125" style="27" customWidth="1"/>
    <col min="15108" max="15108" width="13.7109375" style="27" customWidth="1"/>
    <col min="15109" max="15109" width="10.5703125" style="27" bestFit="1" customWidth="1"/>
    <col min="15110" max="15360" width="9.140625" style="27"/>
    <col min="15361" max="15361" width="58" style="27" customWidth="1"/>
    <col min="15362" max="15362" width="5.42578125" style="27" customWidth="1"/>
    <col min="15363" max="15363" width="13.42578125" style="27" customWidth="1"/>
    <col min="15364" max="15364" width="13.7109375" style="27" customWidth="1"/>
    <col min="15365" max="15365" width="10.5703125" style="27" bestFit="1" customWidth="1"/>
    <col min="15366" max="15616" width="9.140625" style="27"/>
    <col min="15617" max="15617" width="58" style="27" customWidth="1"/>
    <col min="15618" max="15618" width="5.42578125" style="27" customWidth="1"/>
    <col min="15619" max="15619" width="13.42578125" style="27" customWidth="1"/>
    <col min="15620" max="15620" width="13.7109375" style="27" customWidth="1"/>
    <col min="15621" max="15621" width="10.5703125" style="27" bestFit="1" customWidth="1"/>
    <col min="15622" max="15872" width="9.140625" style="27"/>
    <col min="15873" max="15873" width="58" style="27" customWidth="1"/>
    <col min="15874" max="15874" width="5.42578125" style="27" customWidth="1"/>
    <col min="15875" max="15875" width="13.42578125" style="27" customWidth="1"/>
    <col min="15876" max="15876" width="13.7109375" style="27" customWidth="1"/>
    <col min="15877" max="15877" width="10.5703125" style="27" bestFit="1" customWidth="1"/>
    <col min="15878" max="16128" width="9.140625" style="27"/>
    <col min="16129" max="16129" width="58" style="27" customWidth="1"/>
    <col min="16130" max="16130" width="5.42578125" style="27" customWidth="1"/>
    <col min="16131" max="16131" width="13.42578125" style="27" customWidth="1"/>
    <col min="16132" max="16132" width="13.7109375" style="27" customWidth="1"/>
    <col min="16133" max="16133" width="10.5703125" style="27" bestFit="1" customWidth="1"/>
    <col min="16134" max="16384" width="9.140625" style="27"/>
  </cols>
  <sheetData>
    <row r="1" spans="1:4" ht="38.25">
      <c r="A1" s="59" t="s">
        <v>99</v>
      </c>
      <c r="B1" s="60" t="s">
        <v>100</v>
      </c>
      <c r="C1" s="98" t="s">
        <v>101</v>
      </c>
      <c r="D1" s="98" t="s">
        <v>102</v>
      </c>
    </row>
    <row r="2" spans="1:4" ht="12.75">
      <c r="A2" s="59">
        <v>1</v>
      </c>
      <c r="B2" s="59">
        <v>2</v>
      </c>
      <c r="C2" s="98">
        <v>3</v>
      </c>
      <c r="D2" s="98">
        <v>4</v>
      </c>
    </row>
    <row r="3" spans="1:4" ht="12.75">
      <c r="A3" s="61" t="s">
        <v>103</v>
      </c>
      <c r="B3" s="59"/>
      <c r="C3" s="99"/>
      <c r="D3" s="99"/>
    </row>
    <row r="4" spans="1:4" ht="12.75">
      <c r="A4" s="61" t="s">
        <v>104</v>
      </c>
      <c r="B4" s="59"/>
      <c r="C4" s="99"/>
      <c r="D4" s="99"/>
    </row>
    <row r="5" spans="1:4" ht="12.75">
      <c r="A5" s="64" t="s">
        <v>61</v>
      </c>
      <c r="B5" s="59"/>
      <c r="C5" s="100"/>
      <c r="D5" s="100"/>
    </row>
    <row r="6" spans="1:4" ht="12.75">
      <c r="A6" s="65" t="s">
        <v>105</v>
      </c>
      <c r="B6" s="59" t="s">
        <v>63</v>
      </c>
      <c r="C6" s="102">
        <v>27462640240</v>
      </c>
      <c r="D6" s="102">
        <v>28462640238</v>
      </c>
    </row>
    <row r="7" spans="1:4" ht="12.75">
      <c r="A7" s="65" t="s">
        <v>106</v>
      </c>
      <c r="B7" s="59" t="s">
        <v>64</v>
      </c>
      <c r="C7" s="102">
        <v>2515858560</v>
      </c>
      <c r="D7" s="102">
        <v>2752858555</v>
      </c>
    </row>
    <row r="8" spans="1:4" ht="12.75">
      <c r="A8" s="65" t="s">
        <v>107</v>
      </c>
      <c r="B8" s="59" t="s">
        <v>65</v>
      </c>
      <c r="C8" s="104">
        <f>+C6-C7</f>
        <v>24946781680</v>
      </c>
      <c r="D8" s="104">
        <f>D6-D7</f>
        <v>25709781683</v>
      </c>
    </row>
    <row r="9" spans="1:4" ht="12.75">
      <c r="A9" s="64" t="s">
        <v>62</v>
      </c>
      <c r="B9" s="59"/>
      <c r="C9" s="102"/>
      <c r="D9" s="102"/>
    </row>
    <row r="10" spans="1:4" ht="12.75">
      <c r="A10" s="65" t="s">
        <v>108</v>
      </c>
      <c r="B10" s="59" t="s">
        <v>66</v>
      </c>
      <c r="C10" s="102"/>
      <c r="D10" s="102"/>
    </row>
    <row r="11" spans="1:4" ht="12.75">
      <c r="A11" s="65" t="s">
        <v>109</v>
      </c>
      <c r="B11" s="59" t="s">
        <v>67</v>
      </c>
      <c r="C11" s="102"/>
      <c r="D11" s="102"/>
    </row>
    <row r="12" spans="1:4" ht="12.75">
      <c r="A12" s="65" t="s">
        <v>110</v>
      </c>
      <c r="B12" s="59" t="s">
        <v>68</v>
      </c>
      <c r="C12" s="104">
        <f>+C10-C11</f>
        <v>0</v>
      </c>
      <c r="D12" s="104">
        <f>+D10-D11</f>
        <v>0</v>
      </c>
    </row>
    <row r="13" spans="1:4" ht="25.5">
      <c r="A13" s="64" t="s">
        <v>264</v>
      </c>
      <c r="B13" s="59" t="s">
        <v>69</v>
      </c>
      <c r="C13" s="104">
        <v>6891663400</v>
      </c>
      <c r="D13" s="104">
        <v>6891663401</v>
      </c>
    </row>
    <row r="14" spans="1:4" ht="12.75">
      <c r="A14" s="65" t="s">
        <v>111</v>
      </c>
      <c r="B14" s="59" t="s">
        <v>70</v>
      </c>
      <c r="C14" s="102"/>
      <c r="D14" s="102"/>
    </row>
    <row r="15" spans="1:4" ht="12.75">
      <c r="A15" s="65" t="s">
        <v>112</v>
      </c>
      <c r="B15" s="59" t="s">
        <v>71</v>
      </c>
      <c r="C15" s="102"/>
      <c r="D15" s="102"/>
    </row>
    <row r="16" spans="1:4" ht="12.75">
      <c r="A16" s="65" t="s">
        <v>113</v>
      </c>
      <c r="B16" s="59" t="s">
        <v>72</v>
      </c>
      <c r="C16" s="102"/>
      <c r="D16" s="102"/>
    </row>
    <row r="17" spans="1:6" ht="12.75">
      <c r="A17" s="65" t="s">
        <v>114</v>
      </c>
      <c r="B17" s="59" t="s">
        <v>73</v>
      </c>
      <c r="C17" s="102"/>
      <c r="D17" s="102"/>
    </row>
    <row r="18" spans="1:6" ht="12.75">
      <c r="A18" s="65" t="s">
        <v>115</v>
      </c>
      <c r="B18" s="59" t="s">
        <v>74</v>
      </c>
      <c r="C18" s="102"/>
      <c r="D18" s="102"/>
    </row>
    <row r="19" spans="1:6" ht="12.75">
      <c r="A19" s="65" t="s">
        <v>116</v>
      </c>
      <c r="B19" s="59" t="s">
        <v>75</v>
      </c>
      <c r="C19" s="102"/>
      <c r="D19" s="102"/>
    </row>
    <row r="20" spans="1:6" ht="12.75">
      <c r="A20" s="65" t="s">
        <v>117</v>
      </c>
      <c r="B20" s="59" t="s">
        <v>118</v>
      </c>
      <c r="C20" s="102">
        <v>6891663400</v>
      </c>
      <c r="D20" s="102">
        <v>6891663401</v>
      </c>
    </row>
    <row r="21" spans="1:6" ht="12.75" customHeight="1">
      <c r="A21" s="65" t="s">
        <v>119</v>
      </c>
      <c r="B21" s="59" t="s">
        <v>120</v>
      </c>
      <c r="C21" s="102"/>
      <c r="D21" s="102"/>
    </row>
    <row r="22" spans="1:6" ht="12.75">
      <c r="A22" s="65" t="s">
        <v>121</v>
      </c>
      <c r="B22" s="59" t="s">
        <v>122</v>
      </c>
      <c r="C22" s="102"/>
      <c r="D22" s="102"/>
    </row>
    <row r="23" spans="1:6" ht="12.75" customHeight="1">
      <c r="A23" s="65" t="s">
        <v>123</v>
      </c>
      <c r="B23" s="59" t="s">
        <v>124</v>
      </c>
      <c r="C23" s="102"/>
      <c r="D23" s="102"/>
    </row>
    <row r="24" spans="1:6" ht="12.75">
      <c r="A24" s="64" t="s">
        <v>259</v>
      </c>
      <c r="B24" s="59" t="s">
        <v>125</v>
      </c>
      <c r="C24" s="104">
        <v>31838445080</v>
      </c>
      <c r="D24" s="104">
        <f>D8+D20</f>
        <v>32601445084</v>
      </c>
      <c r="F24" s="27">
        <v>32601445.079999998</v>
      </c>
    </row>
    <row r="25" spans="1:6" ht="12.75">
      <c r="A25" s="61" t="s">
        <v>126</v>
      </c>
      <c r="B25" s="59"/>
      <c r="C25" s="102"/>
      <c r="D25" s="109"/>
    </row>
    <row r="26" spans="1:6" ht="25.5">
      <c r="A26" s="64" t="s">
        <v>265</v>
      </c>
      <c r="B26" s="59" t="s">
        <v>127</v>
      </c>
      <c r="C26" s="104">
        <f>+C27+C28+C29+C30</f>
        <v>0</v>
      </c>
      <c r="D26" s="104">
        <f>+D27+D28+D29+D30</f>
        <v>0</v>
      </c>
    </row>
    <row r="27" spans="1:6" ht="12.75">
      <c r="A27" s="65" t="s">
        <v>128</v>
      </c>
      <c r="B27" s="59" t="s">
        <v>129</v>
      </c>
      <c r="C27" s="102">
        <v>0</v>
      </c>
      <c r="D27" s="102">
        <v>0</v>
      </c>
    </row>
    <row r="28" spans="1:6" ht="12.75">
      <c r="A28" s="65" t="s">
        <v>130</v>
      </c>
      <c r="B28" s="59" t="s">
        <v>131</v>
      </c>
      <c r="C28" s="102"/>
      <c r="D28" s="102"/>
    </row>
    <row r="29" spans="1:6" ht="12.75">
      <c r="A29" s="65" t="s">
        <v>132</v>
      </c>
      <c r="B29" s="59" t="s">
        <v>133</v>
      </c>
      <c r="C29" s="102"/>
      <c r="D29" s="102"/>
    </row>
    <row r="30" spans="1:6" ht="12.75">
      <c r="A30" s="65" t="s">
        <v>134</v>
      </c>
      <c r="B30" s="59" t="s">
        <v>135</v>
      </c>
      <c r="C30" s="102">
        <v>0</v>
      </c>
      <c r="D30" s="102">
        <v>0</v>
      </c>
      <c r="F30" s="46"/>
    </row>
    <row r="31" spans="1:6" ht="12.75">
      <c r="A31" s="65" t="s">
        <v>136</v>
      </c>
      <c r="B31" s="59" t="s">
        <v>137</v>
      </c>
      <c r="C31" s="102"/>
      <c r="D31" s="102">
        <v>0</v>
      </c>
    </row>
    <row r="32" spans="1:6" ht="12.75">
      <c r="A32" s="65" t="s">
        <v>138</v>
      </c>
      <c r="B32" s="59" t="s">
        <v>139</v>
      </c>
      <c r="C32" s="102"/>
      <c r="D32" s="102"/>
    </row>
    <row r="33" spans="1:6" ht="12.75">
      <c r="A33" s="65" t="s">
        <v>260</v>
      </c>
      <c r="B33" s="59" t="s">
        <v>140</v>
      </c>
      <c r="C33" s="104">
        <f>SUM(C35:C44)</f>
        <v>170047050</v>
      </c>
      <c r="D33" s="104">
        <f>SUM(D35:D44)</f>
        <v>115781422</v>
      </c>
      <c r="F33" s="27">
        <v>115781.42</v>
      </c>
    </row>
    <row r="34" spans="1:6" ht="12.75">
      <c r="A34" s="65" t="s">
        <v>121</v>
      </c>
      <c r="B34" s="59" t="s">
        <v>141</v>
      </c>
      <c r="C34" s="102"/>
      <c r="D34" s="102"/>
    </row>
    <row r="35" spans="1:6" ht="12.75">
      <c r="A35" s="65" t="s">
        <v>263</v>
      </c>
      <c r="B35" s="59" t="s">
        <v>142</v>
      </c>
      <c r="C35" s="102">
        <v>0</v>
      </c>
      <c r="D35" s="102">
        <v>0</v>
      </c>
    </row>
    <row r="36" spans="1:6" ht="12.75">
      <c r="A36" s="65" t="s">
        <v>143</v>
      </c>
      <c r="B36" s="59" t="s">
        <v>144</v>
      </c>
      <c r="C36" s="102"/>
      <c r="D36" s="102"/>
    </row>
    <row r="37" spans="1:6" ht="12.75">
      <c r="A37" s="65" t="s">
        <v>145</v>
      </c>
      <c r="B37" s="59" t="s">
        <v>146</v>
      </c>
      <c r="C37" s="102"/>
      <c r="D37" s="102"/>
    </row>
    <row r="38" spans="1:6" ht="12.75">
      <c r="A38" s="65" t="s">
        <v>147</v>
      </c>
      <c r="B38" s="59" t="s">
        <v>148</v>
      </c>
      <c r="C38" s="102">
        <v>0</v>
      </c>
      <c r="D38" s="102">
        <v>0</v>
      </c>
    </row>
    <row r="39" spans="1:6" ht="12.75">
      <c r="A39" s="65" t="s">
        <v>149</v>
      </c>
      <c r="B39" s="59" t="s">
        <v>150</v>
      </c>
      <c r="C39" s="102">
        <v>141724370</v>
      </c>
      <c r="D39" s="102">
        <v>65247135</v>
      </c>
    </row>
    <row r="40" spans="1:6" ht="12.75" customHeight="1">
      <c r="A40" s="65" t="s">
        <v>151</v>
      </c>
      <c r="B40" s="59" t="s">
        <v>152</v>
      </c>
      <c r="C40" s="102">
        <v>25664210</v>
      </c>
      <c r="D40" s="102">
        <v>40465149</v>
      </c>
      <c r="E40" s="28"/>
    </row>
    <row r="41" spans="1:6" ht="25.5">
      <c r="A41" s="65" t="s">
        <v>153</v>
      </c>
      <c r="B41" s="59" t="s">
        <v>154</v>
      </c>
      <c r="C41" s="102">
        <v>0</v>
      </c>
      <c r="D41" s="102">
        <v>0</v>
      </c>
    </row>
    <row r="42" spans="1:6" ht="12.75" customHeight="1">
      <c r="A42" s="65" t="s">
        <v>155</v>
      </c>
      <c r="B42" s="59" t="s">
        <v>156</v>
      </c>
      <c r="C42" s="102">
        <v>0</v>
      </c>
      <c r="D42" s="102"/>
    </row>
    <row r="43" spans="1:6" ht="12.75">
      <c r="A43" s="65" t="s">
        <v>157</v>
      </c>
      <c r="B43" s="59" t="s">
        <v>158</v>
      </c>
      <c r="C43" s="102">
        <v>0</v>
      </c>
      <c r="D43" s="102">
        <v>10069138</v>
      </c>
    </row>
    <row r="44" spans="1:6" ht="12.75">
      <c r="A44" s="65" t="s">
        <v>159</v>
      </c>
      <c r="B44" s="59" t="s">
        <v>160</v>
      </c>
      <c r="C44" s="102">
        <v>2658470</v>
      </c>
      <c r="D44" s="102">
        <v>0</v>
      </c>
    </row>
    <row r="45" spans="1:6" ht="12.75" customHeight="1">
      <c r="A45" s="63" t="s">
        <v>161</v>
      </c>
      <c r="B45" s="59" t="s">
        <v>162</v>
      </c>
      <c r="C45" s="104">
        <v>10151550</v>
      </c>
      <c r="D45" s="104">
        <f>D47+D49+D51</f>
        <v>82465469</v>
      </c>
      <c r="F45" s="27">
        <v>82465.47</v>
      </c>
    </row>
    <row r="46" spans="1:6" ht="12.75">
      <c r="A46" s="62" t="s">
        <v>163</v>
      </c>
      <c r="B46" s="59" t="s">
        <v>164</v>
      </c>
      <c r="C46" s="102"/>
      <c r="D46" s="102"/>
    </row>
    <row r="47" spans="1:6" ht="12.75">
      <c r="A47" s="62" t="s">
        <v>165</v>
      </c>
      <c r="B47" s="59" t="s">
        <v>166</v>
      </c>
      <c r="C47" s="102">
        <v>485510</v>
      </c>
      <c r="D47" s="102">
        <v>35004980</v>
      </c>
    </row>
    <row r="48" spans="1:6" ht="12.75">
      <c r="A48" s="62" t="s">
        <v>167</v>
      </c>
      <c r="B48" s="59" t="s">
        <v>168</v>
      </c>
      <c r="C48" s="102"/>
      <c r="D48" s="102"/>
    </row>
    <row r="49" spans="1:6" ht="13.5" customHeight="1">
      <c r="A49" s="62" t="s">
        <v>169</v>
      </c>
      <c r="B49" s="59" t="s">
        <v>170</v>
      </c>
      <c r="C49" s="102">
        <v>21540000</v>
      </c>
      <c r="D49" s="102">
        <v>35000000</v>
      </c>
    </row>
    <row r="50" spans="1:6" ht="12.75">
      <c r="A50" s="62" t="s">
        <v>171</v>
      </c>
      <c r="B50" s="59" t="s">
        <v>172</v>
      </c>
      <c r="C50" s="102"/>
      <c r="D50" s="102"/>
    </row>
    <row r="51" spans="1:6" ht="12.75">
      <c r="A51" s="62" t="s">
        <v>173</v>
      </c>
      <c r="B51" s="59" t="s">
        <v>174</v>
      </c>
      <c r="C51" s="102">
        <v>16703170</v>
      </c>
      <c r="D51" s="102">
        <v>12460489</v>
      </c>
      <c r="F51" s="27">
        <f>SUM(F24:F50)</f>
        <v>32799691.969999999</v>
      </c>
    </row>
    <row r="52" spans="1:6" ht="12.75" customHeight="1">
      <c r="A52" s="63" t="s">
        <v>261</v>
      </c>
      <c r="B52" s="59" t="s">
        <v>175</v>
      </c>
      <c r="C52" s="104">
        <v>189389730</v>
      </c>
      <c r="D52" s="104">
        <v>198246890</v>
      </c>
      <c r="F52" s="27">
        <f>SUM(F33:F51)</f>
        <v>32997938.859999999</v>
      </c>
    </row>
    <row r="53" spans="1:6" ht="12.75">
      <c r="A53" s="63" t="s">
        <v>262</v>
      </c>
      <c r="B53" s="59" t="s">
        <v>176</v>
      </c>
      <c r="C53" s="104">
        <f>+C24+C52</f>
        <v>32027834810</v>
      </c>
      <c r="D53" s="104">
        <f>D24+D52</f>
        <v>32799691974</v>
      </c>
    </row>
    <row r="54" spans="1:6">
      <c r="C54" s="46"/>
      <c r="D54" s="46"/>
    </row>
    <row r="55" spans="1:6">
      <c r="C55" s="30"/>
      <c r="D55" s="30"/>
    </row>
    <row r="56" spans="1:6">
      <c r="C56" s="30"/>
      <c r="D56" s="30"/>
    </row>
    <row r="57" spans="1:6">
      <c r="C57" s="30"/>
      <c r="D57" s="30"/>
    </row>
    <row r="58" spans="1:6">
      <c r="C58" s="30"/>
      <c r="D58" s="30"/>
    </row>
    <row r="59" spans="1:6">
      <c r="C59" s="30"/>
      <c r="D59" s="30"/>
    </row>
    <row r="60" spans="1:6">
      <c r="C60" s="30"/>
      <c r="D60" s="30"/>
    </row>
    <row r="61" spans="1:6">
      <c r="C61" s="30"/>
      <c r="D61" s="30"/>
    </row>
    <row r="62" spans="1:6">
      <c r="C62" s="30"/>
      <c r="D62" s="30"/>
    </row>
    <row r="63" spans="1:6">
      <c r="C63" s="30"/>
      <c r="D63" s="30"/>
    </row>
    <row r="64" spans="1:6">
      <c r="C64" s="30"/>
      <c r="D64" s="30"/>
    </row>
    <row r="65" spans="3:4">
      <c r="C65" s="30"/>
      <c r="D65" s="30"/>
    </row>
  </sheetData>
  <pageMargins left="0.39370078740157483" right="0.78740157480314965" top="0.59055118110236227" bottom="0.59055118110236227" header="0.11811023622047245" footer="0.11811023622047245"/>
  <pageSetup paperSize="9" scale="81"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2"/>
  <sheetViews>
    <sheetView topLeftCell="A26" workbookViewId="0">
      <selection sqref="A1:D52"/>
    </sheetView>
  </sheetViews>
  <sheetFormatPr defaultRowHeight="11.25"/>
  <cols>
    <col min="1" max="1" width="58" style="29" customWidth="1"/>
    <col min="2" max="2" width="5.42578125" style="31" customWidth="1"/>
    <col min="3" max="4" width="12.28515625" style="27" customWidth="1"/>
    <col min="5" max="5" width="11.5703125" style="27" bestFit="1" customWidth="1"/>
    <col min="6" max="6" width="9.5703125" style="27" bestFit="1" customWidth="1"/>
    <col min="7" max="7" width="10.5703125" style="27" bestFit="1" customWidth="1"/>
    <col min="8" max="256" width="9.140625" style="27"/>
    <col min="257" max="257" width="58" style="27" customWidth="1"/>
    <col min="258" max="258" width="5.42578125" style="27" customWidth="1"/>
    <col min="259" max="260" width="12.28515625" style="27" customWidth="1"/>
    <col min="261" max="261" width="11.5703125" style="27" bestFit="1" customWidth="1"/>
    <col min="262" max="262" width="9.5703125" style="27" bestFit="1" customWidth="1"/>
    <col min="263" max="263" width="10.5703125" style="27" bestFit="1" customWidth="1"/>
    <col min="264" max="512" width="9.140625" style="27"/>
    <col min="513" max="513" width="58" style="27" customWidth="1"/>
    <col min="514" max="514" width="5.42578125" style="27" customWidth="1"/>
    <col min="515" max="516" width="12.28515625" style="27" customWidth="1"/>
    <col min="517" max="517" width="11.5703125" style="27" bestFit="1" customWidth="1"/>
    <col min="518" max="518" width="9.5703125" style="27" bestFit="1" customWidth="1"/>
    <col min="519" max="519" width="10.5703125" style="27" bestFit="1" customWidth="1"/>
    <col min="520" max="768" width="9.140625" style="27"/>
    <col min="769" max="769" width="58" style="27" customWidth="1"/>
    <col min="770" max="770" width="5.42578125" style="27" customWidth="1"/>
    <col min="771" max="772" width="12.28515625" style="27" customWidth="1"/>
    <col min="773" max="773" width="11.5703125" style="27" bestFit="1" customWidth="1"/>
    <col min="774" max="774" width="9.5703125" style="27" bestFit="1" customWidth="1"/>
    <col min="775" max="775" width="10.5703125" style="27" bestFit="1" customWidth="1"/>
    <col min="776" max="1024" width="9.140625" style="27"/>
    <col min="1025" max="1025" width="58" style="27" customWidth="1"/>
    <col min="1026" max="1026" width="5.42578125" style="27" customWidth="1"/>
    <col min="1027" max="1028" width="12.28515625" style="27" customWidth="1"/>
    <col min="1029" max="1029" width="11.5703125" style="27" bestFit="1" customWidth="1"/>
    <col min="1030" max="1030" width="9.5703125" style="27" bestFit="1" customWidth="1"/>
    <col min="1031" max="1031" width="10.5703125" style="27" bestFit="1" customWidth="1"/>
    <col min="1032" max="1280" width="9.140625" style="27"/>
    <col min="1281" max="1281" width="58" style="27" customWidth="1"/>
    <col min="1282" max="1282" width="5.42578125" style="27" customWidth="1"/>
    <col min="1283" max="1284" width="12.28515625" style="27" customWidth="1"/>
    <col min="1285" max="1285" width="11.5703125" style="27" bestFit="1" customWidth="1"/>
    <col min="1286" max="1286" width="9.5703125" style="27" bestFit="1" customWidth="1"/>
    <col min="1287" max="1287" width="10.5703125" style="27" bestFit="1" customWidth="1"/>
    <col min="1288" max="1536" width="9.140625" style="27"/>
    <col min="1537" max="1537" width="58" style="27" customWidth="1"/>
    <col min="1538" max="1538" width="5.42578125" style="27" customWidth="1"/>
    <col min="1539" max="1540" width="12.28515625" style="27" customWidth="1"/>
    <col min="1541" max="1541" width="11.5703125" style="27" bestFit="1" customWidth="1"/>
    <col min="1542" max="1542" width="9.5703125" style="27" bestFit="1" customWidth="1"/>
    <col min="1543" max="1543" width="10.5703125" style="27" bestFit="1" customWidth="1"/>
    <col min="1544" max="1792" width="9.140625" style="27"/>
    <col min="1793" max="1793" width="58" style="27" customWidth="1"/>
    <col min="1794" max="1794" width="5.42578125" style="27" customWidth="1"/>
    <col min="1795" max="1796" width="12.28515625" style="27" customWidth="1"/>
    <col min="1797" max="1797" width="11.5703125" style="27" bestFit="1" customWidth="1"/>
    <col min="1798" max="1798" width="9.5703125" style="27" bestFit="1" customWidth="1"/>
    <col min="1799" max="1799" width="10.5703125" style="27" bestFit="1" customWidth="1"/>
    <col min="1800" max="2048" width="9.140625" style="27"/>
    <col min="2049" max="2049" width="58" style="27" customWidth="1"/>
    <col min="2050" max="2050" width="5.42578125" style="27" customWidth="1"/>
    <col min="2051" max="2052" width="12.28515625" style="27" customWidth="1"/>
    <col min="2053" max="2053" width="11.5703125" style="27" bestFit="1" customWidth="1"/>
    <col min="2054" max="2054" width="9.5703125" style="27" bestFit="1" customWidth="1"/>
    <col min="2055" max="2055" width="10.5703125" style="27" bestFit="1" customWidth="1"/>
    <col min="2056" max="2304" width="9.140625" style="27"/>
    <col min="2305" max="2305" width="58" style="27" customWidth="1"/>
    <col min="2306" max="2306" width="5.42578125" style="27" customWidth="1"/>
    <col min="2307" max="2308" width="12.28515625" style="27" customWidth="1"/>
    <col min="2309" max="2309" width="11.5703125" style="27" bestFit="1" customWidth="1"/>
    <col min="2310" max="2310" width="9.5703125" style="27" bestFit="1" customWidth="1"/>
    <col min="2311" max="2311" width="10.5703125" style="27" bestFit="1" customWidth="1"/>
    <col min="2312" max="2560" width="9.140625" style="27"/>
    <col min="2561" max="2561" width="58" style="27" customWidth="1"/>
    <col min="2562" max="2562" width="5.42578125" style="27" customWidth="1"/>
    <col min="2563" max="2564" width="12.28515625" style="27" customWidth="1"/>
    <col min="2565" max="2565" width="11.5703125" style="27" bestFit="1" customWidth="1"/>
    <col min="2566" max="2566" width="9.5703125" style="27" bestFit="1" customWidth="1"/>
    <col min="2567" max="2567" width="10.5703125" style="27" bestFit="1" customWidth="1"/>
    <col min="2568" max="2816" width="9.140625" style="27"/>
    <col min="2817" max="2817" width="58" style="27" customWidth="1"/>
    <col min="2818" max="2818" width="5.42578125" style="27" customWidth="1"/>
    <col min="2819" max="2820" width="12.28515625" style="27" customWidth="1"/>
    <col min="2821" max="2821" width="11.5703125" style="27" bestFit="1" customWidth="1"/>
    <col min="2822" max="2822" width="9.5703125" style="27" bestFit="1" customWidth="1"/>
    <col min="2823" max="2823" width="10.5703125" style="27" bestFit="1" customWidth="1"/>
    <col min="2824" max="3072" width="9.140625" style="27"/>
    <col min="3073" max="3073" width="58" style="27" customWidth="1"/>
    <col min="3074" max="3074" width="5.42578125" style="27" customWidth="1"/>
    <col min="3075" max="3076" width="12.28515625" style="27" customWidth="1"/>
    <col min="3077" max="3077" width="11.5703125" style="27" bestFit="1" customWidth="1"/>
    <col min="3078" max="3078" width="9.5703125" style="27" bestFit="1" customWidth="1"/>
    <col min="3079" max="3079" width="10.5703125" style="27" bestFit="1" customWidth="1"/>
    <col min="3080" max="3328" width="9.140625" style="27"/>
    <col min="3329" max="3329" width="58" style="27" customWidth="1"/>
    <col min="3330" max="3330" width="5.42578125" style="27" customWidth="1"/>
    <col min="3331" max="3332" width="12.28515625" style="27" customWidth="1"/>
    <col min="3333" max="3333" width="11.5703125" style="27" bestFit="1" customWidth="1"/>
    <col min="3334" max="3334" width="9.5703125" style="27" bestFit="1" customWidth="1"/>
    <col min="3335" max="3335" width="10.5703125" style="27" bestFit="1" customWidth="1"/>
    <col min="3336" max="3584" width="9.140625" style="27"/>
    <col min="3585" max="3585" width="58" style="27" customWidth="1"/>
    <col min="3586" max="3586" width="5.42578125" style="27" customWidth="1"/>
    <col min="3587" max="3588" width="12.28515625" style="27" customWidth="1"/>
    <col min="3589" max="3589" width="11.5703125" style="27" bestFit="1" customWidth="1"/>
    <col min="3590" max="3590" width="9.5703125" style="27" bestFit="1" customWidth="1"/>
    <col min="3591" max="3591" width="10.5703125" style="27" bestFit="1" customWidth="1"/>
    <col min="3592" max="3840" width="9.140625" style="27"/>
    <col min="3841" max="3841" width="58" style="27" customWidth="1"/>
    <col min="3842" max="3842" width="5.42578125" style="27" customWidth="1"/>
    <col min="3843" max="3844" width="12.28515625" style="27" customWidth="1"/>
    <col min="3845" max="3845" width="11.5703125" style="27" bestFit="1" customWidth="1"/>
    <col min="3846" max="3846" width="9.5703125" style="27" bestFit="1" customWidth="1"/>
    <col min="3847" max="3847" width="10.5703125" style="27" bestFit="1" customWidth="1"/>
    <col min="3848" max="4096" width="9.140625" style="27"/>
    <col min="4097" max="4097" width="58" style="27" customWidth="1"/>
    <col min="4098" max="4098" width="5.42578125" style="27" customWidth="1"/>
    <col min="4099" max="4100" width="12.28515625" style="27" customWidth="1"/>
    <col min="4101" max="4101" width="11.5703125" style="27" bestFit="1" customWidth="1"/>
    <col min="4102" max="4102" width="9.5703125" style="27" bestFit="1" customWidth="1"/>
    <col min="4103" max="4103" width="10.5703125" style="27" bestFit="1" customWidth="1"/>
    <col min="4104" max="4352" width="9.140625" style="27"/>
    <col min="4353" max="4353" width="58" style="27" customWidth="1"/>
    <col min="4354" max="4354" width="5.42578125" style="27" customWidth="1"/>
    <col min="4355" max="4356" width="12.28515625" style="27" customWidth="1"/>
    <col min="4357" max="4357" width="11.5703125" style="27" bestFit="1" customWidth="1"/>
    <col min="4358" max="4358" width="9.5703125" style="27" bestFit="1" customWidth="1"/>
    <col min="4359" max="4359" width="10.5703125" style="27" bestFit="1" customWidth="1"/>
    <col min="4360" max="4608" width="9.140625" style="27"/>
    <col min="4609" max="4609" width="58" style="27" customWidth="1"/>
    <col min="4610" max="4610" width="5.42578125" style="27" customWidth="1"/>
    <col min="4611" max="4612" width="12.28515625" style="27" customWidth="1"/>
    <col min="4613" max="4613" width="11.5703125" style="27" bestFit="1" customWidth="1"/>
    <col min="4614" max="4614" width="9.5703125" style="27" bestFit="1" customWidth="1"/>
    <col min="4615" max="4615" width="10.5703125" style="27" bestFit="1" customWidth="1"/>
    <col min="4616" max="4864" width="9.140625" style="27"/>
    <col min="4865" max="4865" width="58" style="27" customWidth="1"/>
    <col min="4866" max="4866" width="5.42578125" style="27" customWidth="1"/>
    <col min="4867" max="4868" width="12.28515625" style="27" customWidth="1"/>
    <col min="4869" max="4869" width="11.5703125" style="27" bestFit="1" customWidth="1"/>
    <col min="4870" max="4870" width="9.5703125" style="27" bestFit="1" customWidth="1"/>
    <col min="4871" max="4871" width="10.5703125" style="27" bestFit="1" customWidth="1"/>
    <col min="4872" max="5120" width="9.140625" style="27"/>
    <col min="5121" max="5121" width="58" style="27" customWidth="1"/>
    <col min="5122" max="5122" width="5.42578125" style="27" customWidth="1"/>
    <col min="5123" max="5124" width="12.28515625" style="27" customWidth="1"/>
    <col min="5125" max="5125" width="11.5703125" style="27" bestFit="1" customWidth="1"/>
    <col min="5126" max="5126" width="9.5703125" style="27" bestFit="1" customWidth="1"/>
    <col min="5127" max="5127" width="10.5703125" style="27" bestFit="1" customWidth="1"/>
    <col min="5128" max="5376" width="9.140625" style="27"/>
    <col min="5377" max="5377" width="58" style="27" customWidth="1"/>
    <col min="5378" max="5378" width="5.42578125" style="27" customWidth="1"/>
    <col min="5379" max="5380" width="12.28515625" style="27" customWidth="1"/>
    <col min="5381" max="5381" width="11.5703125" style="27" bestFit="1" customWidth="1"/>
    <col min="5382" max="5382" width="9.5703125" style="27" bestFit="1" customWidth="1"/>
    <col min="5383" max="5383" width="10.5703125" style="27" bestFit="1" customWidth="1"/>
    <col min="5384" max="5632" width="9.140625" style="27"/>
    <col min="5633" max="5633" width="58" style="27" customWidth="1"/>
    <col min="5634" max="5634" width="5.42578125" style="27" customWidth="1"/>
    <col min="5635" max="5636" width="12.28515625" style="27" customWidth="1"/>
    <col min="5637" max="5637" width="11.5703125" style="27" bestFit="1" customWidth="1"/>
    <col min="5638" max="5638" width="9.5703125" style="27" bestFit="1" customWidth="1"/>
    <col min="5639" max="5639" width="10.5703125" style="27" bestFit="1" customWidth="1"/>
    <col min="5640" max="5888" width="9.140625" style="27"/>
    <col min="5889" max="5889" width="58" style="27" customWidth="1"/>
    <col min="5890" max="5890" width="5.42578125" style="27" customWidth="1"/>
    <col min="5891" max="5892" width="12.28515625" style="27" customWidth="1"/>
    <col min="5893" max="5893" width="11.5703125" style="27" bestFit="1" customWidth="1"/>
    <col min="5894" max="5894" width="9.5703125" style="27" bestFit="1" customWidth="1"/>
    <col min="5895" max="5895" width="10.5703125" style="27" bestFit="1" customWidth="1"/>
    <col min="5896" max="6144" width="9.140625" style="27"/>
    <col min="6145" max="6145" width="58" style="27" customWidth="1"/>
    <col min="6146" max="6146" width="5.42578125" style="27" customWidth="1"/>
    <col min="6147" max="6148" width="12.28515625" style="27" customWidth="1"/>
    <col min="6149" max="6149" width="11.5703125" style="27" bestFit="1" customWidth="1"/>
    <col min="6150" max="6150" width="9.5703125" style="27" bestFit="1" customWidth="1"/>
    <col min="6151" max="6151" width="10.5703125" style="27" bestFit="1" customWidth="1"/>
    <col min="6152" max="6400" width="9.140625" style="27"/>
    <col min="6401" max="6401" width="58" style="27" customWidth="1"/>
    <col min="6402" max="6402" width="5.42578125" style="27" customWidth="1"/>
    <col min="6403" max="6404" width="12.28515625" style="27" customWidth="1"/>
    <col min="6405" max="6405" width="11.5703125" style="27" bestFit="1" customWidth="1"/>
    <col min="6406" max="6406" width="9.5703125" style="27" bestFit="1" customWidth="1"/>
    <col min="6407" max="6407" width="10.5703125" style="27" bestFit="1" customWidth="1"/>
    <col min="6408" max="6656" width="9.140625" style="27"/>
    <col min="6657" max="6657" width="58" style="27" customWidth="1"/>
    <col min="6658" max="6658" width="5.42578125" style="27" customWidth="1"/>
    <col min="6659" max="6660" width="12.28515625" style="27" customWidth="1"/>
    <col min="6661" max="6661" width="11.5703125" style="27" bestFit="1" customWidth="1"/>
    <col min="6662" max="6662" width="9.5703125" style="27" bestFit="1" customWidth="1"/>
    <col min="6663" max="6663" width="10.5703125" style="27" bestFit="1" customWidth="1"/>
    <col min="6664" max="6912" width="9.140625" style="27"/>
    <col min="6913" max="6913" width="58" style="27" customWidth="1"/>
    <col min="6914" max="6914" width="5.42578125" style="27" customWidth="1"/>
    <col min="6915" max="6916" width="12.28515625" style="27" customWidth="1"/>
    <col min="6917" max="6917" width="11.5703125" style="27" bestFit="1" customWidth="1"/>
    <col min="6918" max="6918" width="9.5703125" style="27" bestFit="1" customWidth="1"/>
    <col min="6919" max="6919" width="10.5703125" style="27" bestFit="1" customWidth="1"/>
    <col min="6920" max="7168" width="9.140625" style="27"/>
    <col min="7169" max="7169" width="58" style="27" customWidth="1"/>
    <col min="7170" max="7170" width="5.42578125" style="27" customWidth="1"/>
    <col min="7171" max="7172" width="12.28515625" style="27" customWidth="1"/>
    <col min="7173" max="7173" width="11.5703125" style="27" bestFit="1" customWidth="1"/>
    <col min="7174" max="7174" width="9.5703125" style="27" bestFit="1" customWidth="1"/>
    <col min="7175" max="7175" width="10.5703125" style="27" bestFit="1" customWidth="1"/>
    <col min="7176" max="7424" width="9.140625" style="27"/>
    <col min="7425" max="7425" width="58" style="27" customWidth="1"/>
    <col min="7426" max="7426" width="5.42578125" style="27" customWidth="1"/>
    <col min="7427" max="7428" width="12.28515625" style="27" customWidth="1"/>
    <col min="7429" max="7429" width="11.5703125" style="27" bestFit="1" customWidth="1"/>
    <col min="7430" max="7430" width="9.5703125" style="27" bestFit="1" customWidth="1"/>
    <col min="7431" max="7431" width="10.5703125" style="27" bestFit="1" customWidth="1"/>
    <col min="7432" max="7680" width="9.140625" style="27"/>
    <col min="7681" max="7681" width="58" style="27" customWidth="1"/>
    <col min="7682" max="7682" width="5.42578125" style="27" customWidth="1"/>
    <col min="7683" max="7684" width="12.28515625" style="27" customWidth="1"/>
    <col min="7685" max="7685" width="11.5703125" style="27" bestFit="1" customWidth="1"/>
    <col min="7686" max="7686" width="9.5703125" style="27" bestFit="1" customWidth="1"/>
    <col min="7687" max="7687" width="10.5703125" style="27" bestFit="1" customWidth="1"/>
    <col min="7688" max="7936" width="9.140625" style="27"/>
    <col min="7937" max="7937" width="58" style="27" customWidth="1"/>
    <col min="7938" max="7938" width="5.42578125" style="27" customWidth="1"/>
    <col min="7939" max="7940" width="12.28515625" style="27" customWidth="1"/>
    <col min="7941" max="7941" width="11.5703125" style="27" bestFit="1" customWidth="1"/>
    <col min="7942" max="7942" width="9.5703125" style="27" bestFit="1" customWidth="1"/>
    <col min="7943" max="7943" width="10.5703125" style="27" bestFit="1" customWidth="1"/>
    <col min="7944" max="8192" width="9.140625" style="27"/>
    <col min="8193" max="8193" width="58" style="27" customWidth="1"/>
    <col min="8194" max="8194" width="5.42578125" style="27" customWidth="1"/>
    <col min="8195" max="8196" width="12.28515625" style="27" customWidth="1"/>
    <col min="8197" max="8197" width="11.5703125" style="27" bestFit="1" customWidth="1"/>
    <col min="8198" max="8198" width="9.5703125" style="27" bestFit="1" customWidth="1"/>
    <col min="8199" max="8199" width="10.5703125" style="27" bestFit="1" customWidth="1"/>
    <col min="8200" max="8448" width="9.140625" style="27"/>
    <col min="8449" max="8449" width="58" style="27" customWidth="1"/>
    <col min="8450" max="8450" width="5.42578125" style="27" customWidth="1"/>
    <col min="8451" max="8452" width="12.28515625" style="27" customWidth="1"/>
    <col min="8453" max="8453" width="11.5703125" style="27" bestFit="1" customWidth="1"/>
    <col min="8454" max="8454" width="9.5703125" style="27" bestFit="1" customWidth="1"/>
    <col min="8455" max="8455" width="10.5703125" style="27" bestFit="1" customWidth="1"/>
    <col min="8456" max="8704" width="9.140625" style="27"/>
    <col min="8705" max="8705" width="58" style="27" customWidth="1"/>
    <col min="8706" max="8706" width="5.42578125" style="27" customWidth="1"/>
    <col min="8707" max="8708" width="12.28515625" style="27" customWidth="1"/>
    <col min="8709" max="8709" width="11.5703125" style="27" bestFit="1" customWidth="1"/>
    <col min="8710" max="8710" width="9.5703125" style="27" bestFit="1" customWidth="1"/>
    <col min="8711" max="8711" width="10.5703125" style="27" bestFit="1" customWidth="1"/>
    <col min="8712" max="8960" width="9.140625" style="27"/>
    <col min="8961" max="8961" width="58" style="27" customWidth="1"/>
    <col min="8962" max="8962" width="5.42578125" style="27" customWidth="1"/>
    <col min="8963" max="8964" width="12.28515625" style="27" customWidth="1"/>
    <col min="8965" max="8965" width="11.5703125" style="27" bestFit="1" customWidth="1"/>
    <col min="8966" max="8966" width="9.5703125" style="27" bestFit="1" customWidth="1"/>
    <col min="8967" max="8967" width="10.5703125" style="27" bestFit="1" customWidth="1"/>
    <col min="8968" max="9216" width="9.140625" style="27"/>
    <col min="9217" max="9217" width="58" style="27" customWidth="1"/>
    <col min="9218" max="9218" width="5.42578125" style="27" customWidth="1"/>
    <col min="9219" max="9220" width="12.28515625" style="27" customWidth="1"/>
    <col min="9221" max="9221" width="11.5703125" style="27" bestFit="1" customWidth="1"/>
    <col min="9222" max="9222" width="9.5703125" style="27" bestFit="1" customWidth="1"/>
    <col min="9223" max="9223" width="10.5703125" style="27" bestFit="1" customWidth="1"/>
    <col min="9224" max="9472" width="9.140625" style="27"/>
    <col min="9473" max="9473" width="58" style="27" customWidth="1"/>
    <col min="9474" max="9474" width="5.42578125" style="27" customWidth="1"/>
    <col min="9475" max="9476" width="12.28515625" style="27" customWidth="1"/>
    <col min="9477" max="9477" width="11.5703125" style="27" bestFit="1" customWidth="1"/>
    <col min="9478" max="9478" width="9.5703125" style="27" bestFit="1" customWidth="1"/>
    <col min="9479" max="9479" width="10.5703125" style="27" bestFit="1" customWidth="1"/>
    <col min="9480" max="9728" width="9.140625" style="27"/>
    <col min="9729" max="9729" width="58" style="27" customWidth="1"/>
    <col min="9730" max="9730" width="5.42578125" style="27" customWidth="1"/>
    <col min="9731" max="9732" width="12.28515625" style="27" customWidth="1"/>
    <col min="9733" max="9733" width="11.5703125" style="27" bestFit="1" customWidth="1"/>
    <col min="9734" max="9734" width="9.5703125" style="27" bestFit="1" customWidth="1"/>
    <col min="9735" max="9735" width="10.5703125" style="27" bestFit="1" customWidth="1"/>
    <col min="9736" max="9984" width="9.140625" style="27"/>
    <col min="9985" max="9985" width="58" style="27" customWidth="1"/>
    <col min="9986" max="9986" width="5.42578125" style="27" customWidth="1"/>
    <col min="9987" max="9988" width="12.28515625" style="27" customWidth="1"/>
    <col min="9989" max="9989" width="11.5703125" style="27" bestFit="1" customWidth="1"/>
    <col min="9990" max="9990" width="9.5703125" style="27" bestFit="1" customWidth="1"/>
    <col min="9991" max="9991" width="10.5703125" style="27" bestFit="1" customWidth="1"/>
    <col min="9992" max="10240" width="9.140625" style="27"/>
    <col min="10241" max="10241" width="58" style="27" customWidth="1"/>
    <col min="10242" max="10242" width="5.42578125" style="27" customWidth="1"/>
    <col min="10243" max="10244" width="12.28515625" style="27" customWidth="1"/>
    <col min="10245" max="10245" width="11.5703125" style="27" bestFit="1" customWidth="1"/>
    <col min="10246" max="10246" width="9.5703125" style="27" bestFit="1" customWidth="1"/>
    <col min="10247" max="10247" width="10.5703125" style="27" bestFit="1" customWidth="1"/>
    <col min="10248" max="10496" width="9.140625" style="27"/>
    <col min="10497" max="10497" width="58" style="27" customWidth="1"/>
    <col min="10498" max="10498" width="5.42578125" style="27" customWidth="1"/>
    <col min="10499" max="10500" width="12.28515625" style="27" customWidth="1"/>
    <col min="10501" max="10501" width="11.5703125" style="27" bestFit="1" customWidth="1"/>
    <col min="10502" max="10502" width="9.5703125" style="27" bestFit="1" customWidth="1"/>
    <col min="10503" max="10503" width="10.5703125" style="27" bestFit="1" customWidth="1"/>
    <col min="10504" max="10752" width="9.140625" style="27"/>
    <col min="10753" max="10753" width="58" style="27" customWidth="1"/>
    <col min="10754" max="10754" width="5.42578125" style="27" customWidth="1"/>
    <col min="10755" max="10756" width="12.28515625" style="27" customWidth="1"/>
    <col min="10757" max="10757" width="11.5703125" style="27" bestFit="1" customWidth="1"/>
    <col min="10758" max="10758" width="9.5703125" style="27" bestFit="1" customWidth="1"/>
    <col min="10759" max="10759" width="10.5703125" style="27" bestFit="1" customWidth="1"/>
    <col min="10760" max="11008" width="9.140625" style="27"/>
    <col min="11009" max="11009" width="58" style="27" customWidth="1"/>
    <col min="11010" max="11010" width="5.42578125" style="27" customWidth="1"/>
    <col min="11011" max="11012" width="12.28515625" style="27" customWidth="1"/>
    <col min="11013" max="11013" width="11.5703125" style="27" bestFit="1" customWidth="1"/>
    <col min="11014" max="11014" width="9.5703125" style="27" bestFit="1" customWidth="1"/>
    <col min="11015" max="11015" width="10.5703125" style="27" bestFit="1" customWidth="1"/>
    <col min="11016" max="11264" width="9.140625" style="27"/>
    <col min="11265" max="11265" width="58" style="27" customWidth="1"/>
    <col min="11266" max="11266" width="5.42578125" style="27" customWidth="1"/>
    <col min="11267" max="11268" width="12.28515625" style="27" customWidth="1"/>
    <col min="11269" max="11269" width="11.5703125" style="27" bestFit="1" customWidth="1"/>
    <col min="11270" max="11270" width="9.5703125" style="27" bestFit="1" customWidth="1"/>
    <col min="11271" max="11271" width="10.5703125" style="27" bestFit="1" customWidth="1"/>
    <col min="11272" max="11520" width="9.140625" style="27"/>
    <col min="11521" max="11521" width="58" style="27" customWidth="1"/>
    <col min="11522" max="11522" width="5.42578125" style="27" customWidth="1"/>
    <col min="11523" max="11524" width="12.28515625" style="27" customWidth="1"/>
    <col min="11525" max="11525" width="11.5703125" style="27" bestFit="1" customWidth="1"/>
    <col min="11526" max="11526" width="9.5703125" style="27" bestFit="1" customWidth="1"/>
    <col min="11527" max="11527" width="10.5703125" style="27" bestFit="1" customWidth="1"/>
    <col min="11528" max="11776" width="9.140625" style="27"/>
    <col min="11777" max="11777" width="58" style="27" customWidth="1"/>
    <col min="11778" max="11778" width="5.42578125" style="27" customWidth="1"/>
    <col min="11779" max="11780" width="12.28515625" style="27" customWidth="1"/>
    <col min="11781" max="11781" width="11.5703125" style="27" bestFit="1" customWidth="1"/>
    <col min="11782" max="11782" width="9.5703125" style="27" bestFit="1" customWidth="1"/>
    <col min="11783" max="11783" width="10.5703125" style="27" bestFit="1" customWidth="1"/>
    <col min="11784" max="12032" width="9.140625" style="27"/>
    <col min="12033" max="12033" width="58" style="27" customWidth="1"/>
    <col min="12034" max="12034" width="5.42578125" style="27" customWidth="1"/>
    <col min="12035" max="12036" width="12.28515625" style="27" customWidth="1"/>
    <col min="12037" max="12037" width="11.5703125" style="27" bestFit="1" customWidth="1"/>
    <col min="12038" max="12038" width="9.5703125" style="27" bestFit="1" customWidth="1"/>
    <col min="12039" max="12039" width="10.5703125" style="27" bestFit="1" customWidth="1"/>
    <col min="12040" max="12288" width="9.140625" style="27"/>
    <col min="12289" max="12289" width="58" style="27" customWidth="1"/>
    <col min="12290" max="12290" width="5.42578125" style="27" customWidth="1"/>
    <col min="12291" max="12292" width="12.28515625" style="27" customWidth="1"/>
    <col min="12293" max="12293" width="11.5703125" style="27" bestFit="1" customWidth="1"/>
    <col min="12294" max="12294" width="9.5703125" style="27" bestFit="1" customWidth="1"/>
    <col min="12295" max="12295" width="10.5703125" style="27" bestFit="1" customWidth="1"/>
    <col min="12296" max="12544" width="9.140625" style="27"/>
    <col min="12545" max="12545" width="58" style="27" customWidth="1"/>
    <col min="12546" max="12546" width="5.42578125" style="27" customWidth="1"/>
    <col min="12547" max="12548" width="12.28515625" style="27" customWidth="1"/>
    <col min="12549" max="12549" width="11.5703125" style="27" bestFit="1" customWidth="1"/>
    <col min="12550" max="12550" width="9.5703125" style="27" bestFit="1" customWidth="1"/>
    <col min="12551" max="12551" width="10.5703125" style="27" bestFit="1" customWidth="1"/>
    <col min="12552" max="12800" width="9.140625" style="27"/>
    <col min="12801" max="12801" width="58" style="27" customWidth="1"/>
    <col min="12802" max="12802" width="5.42578125" style="27" customWidth="1"/>
    <col min="12803" max="12804" width="12.28515625" style="27" customWidth="1"/>
    <col min="12805" max="12805" width="11.5703125" style="27" bestFit="1" customWidth="1"/>
    <col min="12806" max="12806" width="9.5703125" style="27" bestFit="1" customWidth="1"/>
    <col min="12807" max="12807" width="10.5703125" style="27" bestFit="1" customWidth="1"/>
    <col min="12808" max="13056" width="9.140625" style="27"/>
    <col min="13057" max="13057" width="58" style="27" customWidth="1"/>
    <col min="13058" max="13058" width="5.42578125" style="27" customWidth="1"/>
    <col min="13059" max="13060" width="12.28515625" style="27" customWidth="1"/>
    <col min="13061" max="13061" width="11.5703125" style="27" bestFit="1" customWidth="1"/>
    <col min="13062" max="13062" width="9.5703125" style="27" bestFit="1" customWidth="1"/>
    <col min="13063" max="13063" width="10.5703125" style="27" bestFit="1" customWidth="1"/>
    <col min="13064" max="13312" width="9.140625" style="27"/>
    <col min="13313" max="13313" width="58" style="27" customWidth="1"/>
    <col min="13314" max="13314" width="5.42578125" style="27" customWidth="1"/>
    <col min="13315" max="13316" width="12.28515625" style="27" customWidth="1"/>
    <col min="13317" max="13317" width="11.5703125" style="27" bestFit="1" customWidth="1"/>
    <col min="13318" max="13318" width="9.5703125" style="27" bestFit="1" customWidth="1"/>
    <col min="13319" max="13319" width="10.5703125" style="27" bestFit="1" customWidth="1"/>
    <col min="13320" max="13568" width="9.140625" style="27"/>
    <col min="13569" max="13569" width="58" style="27" customWidth="1"/>
    <col min="13570" max="13570" width="5.42578125" style="27" customWidth="1"/>
    <col min="13571" max="13572" width="12.28515625" style="27" customWidth="1"/>
    <col min="13573" max="13573" width="11.5703125" style="27" bestFit="1" customWidth="1"/>
    <col min="13574" max="13574" width="9.5703125" style="27" bestFit="1" customWidth="1"/>
    <col min="13575" max="13575" width="10.5703125" style="27" bestFit="1" customWidth="1"/>
    <col min="13576" max="13824" width="9.140625" style="27"/>
    <col min="13825" max="13825" width="58" style="27" customWidth="1"/>
    <col min="13826" max="13826" width="5.42578125" style="27" customWidth="1"/>
    <col min="13827" max="13828" width="12.28515625" style="27" customWidth="1"/>
    <col min="13829" max="13829" width="11.5703125" style="27" bestFit="1" customWidth="1"/>
    <col min="13830" max="13830" width="9.5703125" style="27" bestFit="1" customWidth="1"/>
    <col min="13831" max="13831" width="10.5703125" style="27" bestFit="1" customWidth="1"/>
    <col min="13832" max="14080" width="9.140625" style="27"/>
    <col min="14081" max="14081" width="58" style="27" customWidth="1"/>
    <col min="14082" max="14082" width="5.42578125" style="27" customWidth="1"/>
    <col min="14083" max="14084" width="12.28515625" style="27" customWidth="1"/>
    <col min="14085" max="14085" width="11.5703125" style="27" bestFit="1" customWidth="1"/>
    <col min="14086" max="14086" width="9.5703125" style="27" bestFit="1" customWidth="1"/>
    <col min="14087" max="14087" width="10.5703125" style="27" bestFit="1" customWidth="1"/>
    <col min="14088" max="14336" width="9.140625" style="27"/>
    <col min="14337" max="14337" width="58" style="27" customWidth="1"/>
    <col min="14338" max="14338" width="5.42578125" style="27" customWidth="1"/>
    <col min="14339" max="14340" width="12.28515625" style="27" customWidth="1"/>
    <col min="14341" max="14341" width="11.5703125" style="27" bestFit="1" customWidth="1"/>
    <col min="14342" max="14342" width="9.5703125" style="27" bestFit="1" customWidth="1"/>
    <col min="14343" max="14343" width="10.5703125" style="27" bestFit="1" customWidth="1"/>
    <col min="14344" max="14592" width="9.140625" style="27"/>
    <col min="14593" max="14593" width="58" style="27" customWidth="1"/>
    <col min="14594" max="14594" width="5.42578125" style="27" customWidth="1"/>
    <col min="14595" max="14596" width="12.28515625" style="27" customWidth="1"/>
    <col min="14597" max="14597" width="11.5703125" style="27" bestFit="1" customWidth="1"/>
    <col min="14598" max="14598" width="9.5703125" style="27" bestFit="1" customWidth="1"/>
    <col min="14599" max="14599" width="10.5703125" style="27" bestFit="1" customWidth="1"/>
    <col min="14600" max="14848" width="9.140625" style="27"/>
    <col min="14849" max="14849" width="58" style="27" customWidth="1"/>
    <col min="14850" max="14850" width="5.42578125" style="27" customWidth="1"/>
    <col min="14851" max="14852" width="12.28515625" style="27" customWidth="1"/>
    <col min="14853" max="14853" width="11.5703125" style="27" bestFit="1" customWidth="1"/>
    <col min="14854" max="14854" width="9.5703125" style="27" bestFit="1" customWidth="1"/>
    <col min="14855" max="14855" width="10.5703125" style="27" bestFit="1" customWidth="1"/>
    <col min="14856" max="15104" width="9.140625" style="27"/>
    <col min="15105" max="15105" width="58" style="27" customWidth="1"/>
    <col min="15106" max="15106" width="5.42578125" style="27" customWidth="1"/>
    <col min="15107" max="15108" width="12.28515625" style="27" customWidth="1"/>
    <col min="15109" max="15109" width="11.5703125" style="27" bestFit="1" customWidth="1"/>
    <col min="15110" max="15110" width="9.5703125" style="27" bestFit="1" customWidth="1"/>
    <col min="15111" max="15111" width="10.5703125" style="27" bestFit="1" customWidth="1"/>
    <col min="15112" max="15360" width="9.140625" style="27"/>
    <col min="15361" max="15361" width="58" style="27" customWidth="1"/>
    <col min="15362" max="15362" width="5.42578125" style="27" customWidth="1"/>
    <col min="15363" max="15364" width="12.28515625" style="27" customWidth="1"/>
    <col min="15365" max="15365" width="11.5703125" style="27" bestFit="1" customWidth="1"/>
    <col min="15366" max="15366" width="9.5703125" style="27" bestFit="1" customWidth="1"/>
    <col min="15367" max="15367" width="10.5703125" style="27" bestFit="1" customWidth="1"/>
    <col min="15368" max="15616" width="9.140625" style="27"/>
    <col min="15617" max="15617" width="58" style="27" customWidth="1"/>
    <col min="15618" max="15618" width="5.42578125" style="27" customWidth="1"/>
    <col min="15619" max="15620" width="12.28515625" style="27" customWidth="1"/>
    <col min="15621" max="15621" width="11.5703125" style="27" bestFit="1" customWidth="1"/>
    <col min="15622" max="15622" width="9.5703125" style="27" bestFit="1" customWidth="1"/>
    <col min="15623" max="15623" width="10.5703125" style="27" bestFit="1" customWidth="1"/>
    <col min="15624" max="15872" width="9.140625" style="27"/>
    <col min="15873" max="15873" width="58" style="27" customWidth="1"/>
    <col min="15874" max="15874" width="5.42578125" style="27" customWidth="1"/>
    <col min="15875" max="15876" width="12.28515625" style="27" customWidth="1"/>
    <col min="15877" max="15877" width="11.5703125" style="27" bestFit="1" customWidth="1"/>
    <col min="15878" max="15878" width="9.5703125" style="27" bestFit="1" customWidth="1"/>
    <col min="15879" max="15879" width="10.5703125" style="27" bestFit="1" customWidth="1"/>
    <col min="15880" max="16128" width="9.140625" style="27"/>
    <col min="16129" max="16129" width="58" style="27" customWidth="1"/>
    <col min="16130" max="16130" width="5.42578125" style="27" customWidth="1"/>
    <col min="16131" max="16132" width="12.28515625" style="27" customWidth="1"/>
    <col min="16133" max="16133" width="11.5703125" style="27" bestFit="1" customWidth="1"/>
    <col min="16134" max="16134" width="9.5703125" style="27" bestFit="1" customWidth="1"/>
    <col min="16135" max="16135" width="10.5703125" style="27" bestFit="1" customWidth="1"/>
    <col min="16136" max="16384" width="9.140625" style="27"/>
  </cols>
  <sheetData>
    <row r="1" spans="1:6" ht="35.450000000000003" customHeight="1">
      <c r="A1" s="59" t="s">
        <v>99</v>
      </c>
      <c r="B1" s="60" t="s">
        <v>100</v>
      </c>
      <c r="C1" s="98" t="s">
        <v>101</v>
      </c>
      <c r="D1" s="98" t="s">
        <v>102</v>
      </c>
    </row>
    <row r="2" spans="1:6" ht="12.75">
      <c r="A2" s="59">
        <v>1</v>
      </c>
      <c r="B2" s="60">
        <v>2</v>
      </c>
      <c r="C2" s="98">
        <v>3</v>
      </c>
      <c r="D2" s="98">
        <v>4</v>
      </c>
    </row>
    <row r="3" spans="1:6" ht="12.75">
      <c r="A3" s="61" t="s">
        <v>177</v>
      </c>
      <c r="B3" s="60"/>
      <c r="C3" s="99"/>
      <c r="D3" s="99"/>
    </row>
    <row r="4" spans="1:6" ht="12.75">
      <c r="A4" s="61" t="s">
        <v>178</v>
      </c>
      <c r="B4" s="60"/>
      <c r="C4" s="103"/>
      <c r="D4" s="110"/>
    </row>
    <row r="5" spans="1:6" ht="12.75">
      <c r="A5" s="62" t="s">
        <v>179</v>
      </c>
      <c r="B5" s="60">
        <v>410</v>
      </c>
      <c r="C5" s="102">
        <v>13702994000</v>
      </c>
      <c r="D5" s="102">
        <v>13702994000</v>
      </c>
    </row>
    <row r="6" spans="1:6" ht="12.75">
      <c r="A6" s="62" t="s">
        <v>180</v>
      </c>
      <c r="B6" s="60">
        <v>420</v>
      </c>
      <c r="C6" s="102">
        <v>2164808300</v>
      </c>
      <c r="D6" s="102">
        <v>2661995458</v>
      </c>
    </row>
    <row r="7" spans="1:6" ht="12.75">
      <c r="A7" s="62" t="s">
        <v>181</v>
      </c>
      <c r="B7" s="60">
        <v>430</v>
      </c>
      <c r="C7" s="102">
        <v>0</v>
      </c>
      <c r="D7" s="102">
        <v>0</v>
      </c>
    </row>
    <row r="8" spans="1:6" ht="12.75">
      <c r="A8" s="62" t="s">
        <v>182</v>
      </c>
      <c r="B8" s="60">
        <v>440</v>
      </c>
      <c r="C8" s="102"/>
      <c r="D8" s="102"/>
    </row>
    <row r="9" spans="1:6" ht="12.75">
      <c r="A9" s="62" t="s">
        <v>183</v>
      </c>
      <c r="B9" s="60">
        <v>450</v>
      </c>
      <c r="C9" s="102">
        <v>94397900</v>
      </c>
      <c r="D9" s="102">
        <v>140327103</v>
      </c>
    </row>
    <row r="10" spans="1:6" ht="12.75">
      <c r="A10" s="62" t="s">
        <v>184</v>
      </c>
      <c r="B10" s="60">
        <v>460</v>
      </c>
      <c r="C10" s="102">
        <v>15582944330</v>
      </c>
      <c r="D10" s="102">
        <v>15629944331</v>
      </c>
    </row>
    <row r="11" spans="1:6" ht="12.75">
      <c r="A11" s="62" t="s">
        <v>185</v>
      </c>
      <c r="B11" s="60">
        <v>470</v>
      </c>
      <c r="C11" s="102">
        <v>7590770</v>
      </c>
      <c r="D11" s="102">
        <v>0</v>
      </c>
    </row>
    <row r="12" spans="1:6" ht="12.75" customHeight="1">
      <c r="A12" s="63" t="s">
        <v>272</v>
      </c>
      <c r="B12" s="60">
        <v>480</v>
      </c>
      <c r="C12" s="104">
        <f>SUM(C5:C11)</f>
        <v>31552735300</v>
      </c>
      <c r="D12" s="104">
        <f>SUM(D5:D11)</f>
        <v>32135260892</v>
      </c>
      <c r="F12" s="27">
        <v>32135260.890000001</v>
      </c>
    </row>
    <row r="13" spans="1:6" ht="12.75">
      <c r="A13" s="61" t="s">
        <v>186</v>
      </c>
      <c r="B13" s="60"/>
      <c r="C13" s="101"/>
      <c r="D13" s="101"/>
    </row>
    <row r="14" spans="1:6" ht="25.5">
      <c r="A14" s="64" t="s">
        <v>187</v>
      </c>
      <c r="B14" s="60">
        <v>490</v>
      </c>
      <c r="C14" s="108">
        <f>SUM(C17:C26)</f>
        <v>290000000</v>
      </c>
      <c r="D14" s="104">
        <f>SUM(D17:D26)</f>
        <v>166666656</v>
      </c>
      <c r="F14" s="27">
        <v>166666.66</v>
      </c>
    </row>
    <row r="15" spans="1:6" ht="22.9" customHeight="1">
      <c r="A15" s="62" t="s">
        <v>188</v>
      </c>
      <c r="B15" s="60">
        <v>491</v>
      </c>
      <c r="C15" s="101"/>
      <c r="D15" s="101"/>
    </row>
    <row r="16" spans="1:6" ht="12.75">
      <c r="A16" s="62" t="s">
        <v>189</v>
      </c>
      <c r="B16" s="60">
        <v>492</v>
      </c>
      <c r="C16" s="101"/>
      <c r="D16" s="101"/>
    </row>
    <row r="17" spans="1:6" ht="12.75">
      <c r="A17" s="62" t="s">
        <v>190</v>
      </c>
      <c r="B17" s="60">
        <v>500</v>
      </c>
      <c r="C17" s="102">
        <v>0</v>
      </c>
      <c r="D17" s="102">
        <v>0</v>
      </c>
    </row>
    <row r="18" spans="1:6" ht="12.75">
      <c r="A18" s="62" t="s">
        <v>191</v>
      </c>
      <c r="B18" s="60">
        <v>510</v>
      </c>
      <c r="C18" s="101"/>
      <c r="D18" s="101"/>
    </row>
    <row r="19" spans="1:6" ht="12.75">
      <c r="A19" s="62" t="s">
        <v>192</v>
      </c>
      <c r="B19" s="60">
        <v>520</v>
      </c>
      <c r="C19" s="101"/>
      <c r="D19" s="101"/>
    </row>
    <row r="20" spans="1:6" ht="12.75">
      <c r="A20" s="62" t="s">
        <v>193</v>
      </c>
      <c r="B20" s="60">
        <v>530</v>
      </c>
      <c r="C20" s="101"/>
      <c r="D20" s="101"/>
    </row>
    <row r="21" spans="1:6" ht="24" customHeight="1">
      <c r="A21" s="62" t="s">
        <v>194</v>
      </c>
      <c r="B21" s="60">
        <v>540</v>
      </c>
      <c r="C21" s="101"/>
      <c r="D21" s="101"/>
    </row>
    <row r="22" spans="1:6" ht="12" customHeight="1">
      <c r="A22" s="62" t="s">
        <v>195</v>
      </c>
      <c r="B22" s="60">
        <v>550</v>
      </c>
      <c r="C22" s="101"/>
      <c r="D22" s="101"/>
    </row>
    <row r="23" spans="1:6" ht="12.75" customHeight="1">
      <c r="A23" s="62" t="s">
        <v>196</v>
      </c>
      <c r="B23" s="60">
        <v>560</v>
      </c>
      <c r="C23" s="101"/>
      <c r="D23" s="102">
        <v>0</v>
      </c>
    </row>
    <row r="24" spans="1:6" ht="12.75">
      <c r="A24" s="62" t="s">
        <v>197</v>
      </c>
      <c r="B24" s="60">
        <v>570</v>
      </c>
      <c r="C24" s="102">
        <v>290000000</v>
      </c>
      <c r="D24" s="102">
        <v>166666656</v>
      </c>
    </row>
    <row r="25" spans="1:6" ht="12.75">
      <c r="A25" s="65" t="s">
        <v>198</v>
      </c>
      <c r="B25" s="60">
        <v>580</v>
      </c>
      <c r="C25" s="101"/>
      <c r="D25" s="101"/>
    </row>
    <row r="26" spans="1:6" ht="12.75">
      <c r="A26" s="62" t="s">
        <v>199</v>
      </c>
      <c r="B26" s="60">
        <v>590</v>
      </c>
      <c r="C26" s="101"/>
      <c r="D26" s="101"/>
    </row>
    <row r="27" spans="1:6" ht="25.5">
      <c r="A27" s="63" t="s">
        <v>266</v>
      </c>
      <c r="B27" s="60">
        <v>600</v>
      </c>
      <c r="C27" s="104">
        <f>SUM(C30:C45)</f>
        <v>185099520</v>
      </c>
      <c r="D27" s="104">
        <v>497764430</v>
      </c>
      <c r="F27" s="27">
        <v>497764.43</v>
      </c>
    </row>
    <row r="28" spans="1:6" ht="25.5">
      <c r="A28" s="63" t="s">
        <v>269</v>
      </c>
      <c r="B28" s="60">
        <v>601</v>
      </c>
      <c r="C28" s="104">
        <v>185099520</v>
      </c>
      <c r="D28" s="104">
        <f>D30+D32+D36+D37+D38+D39+D40+D41+D42+D43+D45</f>
        <v>497764427</v>
      </c>
    </row>
    <row r="29" spans="1:6" ht="12.75">
      <c r="A29" s="62" t="s">
        <v>200</v>
      </c>
      <c r="B29" s="60">
        <v>602</v>
      </c>
      <c r="C29" s="102"/>
      <c r="D29" s="102"/>
    </row>
    <row r="30" spans="1:6" ht="12.75">
      <c r="A30" s="62" t="s">
        <v>201</v>
      </c>
      <c r="B30" s="60">
        <v>610</v>
      </c>
      <c r="C30" s="102">
        <v>50412260</v>
      </c>
      <c r="D30" s="102">
        <v>280129571</v>
      </c>
    </row>
    <row r="31" spans="1:6" ht="12.75">
      <c r="A31" s="62" t="s">
        <v>202</v>
      </c>
      <c r="B31" s="60">
        <v>620</v>
      </c>
      <c r="C31" s="102"/>
      <c r="D31" s="102"/>
    </row>
    <row r="32" spans="1:6" ht="12.75">
      <c r="A32" s="62" t="s">
        <v>203</v>
      </c>
      <c r="B32" s="60">
        <v>630</v>
      </c>
      <c r="C32" s="102">
        <v>44053000</v>
      </c>
      <c r="D32" s="102">
        <v>50291090</v>
      </c>
    </row>
    <row r="33" spans="1:6" ht="12.75">
      <c r="A33" s="62" t="s">
        <v>204</v>
      </c>
      <c r="B33" s="60">
        <v>640</v>
      </c>
      <c r="C33" s="102"/>
      <c r="D33" s="102"/>
    </row>
    <row r="34" spans="1:6" ht="25.5">
      <c r="A34" s="62" t="s">
        <v>205</v>
      </c>
      <c r="B34" s="60">
        <v>650</v>
      </c>
      <c r="C34" s="102"/>
      <c r="D34" s="102"/>
    </row>
    <row r="35" spans="1:6" ht="12.75">
      <c r="A35" s="62" t="s">
        <v>206</v>
      </c>
      <c r="B35" s="60">
        <v>660</v>
      </c>
      <c r="C35" s="102"/>
      <c r="D35" s="102"/>
    </row>
    <row r="36" spans="1:6" ht="12.75" customHeight="1">
      <c r="A36" s="62" t="s">
        <v>207</v>
      </c>
      <c r="B36" s="60">
        <v>670</v>
      </c>
      <c r="C36" s="102">
        <v>0</v>
      </c>
      <c r="D36" s="102">
        <v>0</v>
      </c>
    </row>
    <row r="37" spans="1:6" ht="12.75">
      <c r="A37" s="62" t="s">
        <v>208</v>
      </c>
      <c r="B37" s="60">
        <v>680</v>
      </c>
      <c r="C37" s="102">
        <v>16221490</v>
      </c>
      <c r="D37" s="102">
        <v>13719486</v>
      </c>
      <c r="E37" s="28"/>
      <c r="F37" s="28"/>
    </row>
    <row r="38" spans="1:6" ht="12.75" customHeight="1">
      <c r="A38" s="62" t="s">
        <v>209</v>
      </c>
      <c r="B38" s="60">
        <v>690</v>
      </c>
      <c r="C38" s="102">
        <v>0</v>
      </c>
      <c r="D38" s="102">
        <v>0</v>
      </c>
    </row>
    <row r="39" spans="1:6" ht="12.75">
      <c r="A39" s="62" t="s">
        <v>210</v>
      </c>
      <c r="B39" s="60">
        <v>700</v>
      </c>
      <c r="C39" s="102">
        <v>8722270</v>
      </c>
      <c r="D39" s="102">
        <v>10459814</v>
      </c>
    </row>
    <row r="40" spans="1:6" ht="12.75">
      <c r="A40" s="62" t="s">
        <v>211</v>
      </c>
      <c r="B40" s="60">
        <v>710</v>
      </c>
      <c r="C40" s="102">
        <v>0</v>
      </c>
      <c r="D40" s="102">
        <v>0</v>
      </c>
    </row>
    <row r="41" spans="1:6" ht="12.75" customHeight="1">
      <c r="A41" s="62" t="s">
        <v>212</v>
      </c>
      <c r="B41" s="60">
        <v>720</v>
      </c>
      <c r="C41" s="102">
        <v>65690470</v>
      </c>
      <c r="D41" s="102">
        <v>143164466</v>
      </c>
    </row>
    <row r="42" spans="1:6" ht="12.75">
      <c r="A42" s="62" t="s">
        <v>213</v>
      </c>
      <c r="B42" s="60">
        <v>730</v>
      </c>
      <c r="C42" s="102">
        <v>0</v>
      </c>
      <c r="D42" s="102">
        <v>0</v>
      </c>
    </row>
    <row r="43" spans="1:6" ht="12.75">
      <c r="A43" s="62" t="s">
        <v>214</v>
      </c>
      <c r="B43" s="60">
        <v>740</v>
      </c>
      <c r="C43" s="102">
        <v>0</v>
      </c>
      <c r="D43" s="102">
        <v>0</v>
      </c>
    </row>
    <row r="44" spans="1:6" ht="12.75">
      <c r="A44" s="62" t="s">
        <v>215</v>
      </c>
      <c r="B44" s="60">
        <v>750</v>
      </c>
      <c r="C44" s="102"/>
      <c r="D44" s="102"/>
    </row>
    <row r="45" spans="1:6" ht="13.5" customHeight="1">
      <c r="A45" s="62" t="s">
        <v>216</v>
      </c>
      <c r="B45" s="60">
        <v>760</v>
      </c>
      <c r="C45" s="102">
        <v>30</v>
      </c>
      <c r="D45" s="102">
        <v>0</v>
      </c>
      <c r="F45" s="27">
        <f>SUM(F12:F44)</f>
        <v>32799691.98</v>
      </c>
    </row>
    <row r="46" spans="1:6" ht="12.75">
      <c r="A46" s="63" t="s">
        <v>267</v>
      </c>
      <c r="B46" s="60">
        <v>770</v>
      </c>
      <c r="C46" s="108">
        <f>+C14+C27</f>
        <v>475099520</v>
      </c>
      <c r="D46" s="104">
        <v>664431090</v>
      </c>
      <c r="F46" s="27">
        <f>SUM(F14:F45)</f>
        <v>33464123.07</v>
      </c>
    </row>
    <row r="47" spans="1:6" ht="12.75">
      <c r="A47" s="63" t="s">
        <v>268</v>
      </c>
      <c r="B47" s="60">
        <v>780</v>
      </c>
      <c r="C47" s="108">
        <f>+C12+C46</f>
        <v>32027834820</v>
      </c>
      <c r="D47" s="104">
        <v>32799691980</v>
      </c>
    </row>
    <row r="48" spans="1:6" ht="12.75">
      <c r="A48" s="66"/>
      <c r="B48" s="67"/>
      <c r="C48" s="68"/>
      <c r="D48" s="68"/>
    </row>
    <row r="49" spans="1:4" ht="12.75">
      <c r="A49" s="66" t="s">
        <v>271</v>
      </c>
      <c r="B49" s="69"/>
      <c r="C49" s="70"/>
      <c r="D49" s="68"/>
    </row>
    <row r="50" spans="1:4" ht="12.75">
      <c r="A50" s="66"/>
      <c r="B50" s="67"/>
      <c r="C50" s="68"/>
      <c r="D50" s="107"/>
    </row>
    <row r="51" spans="1:4" ht="12.75">
      <c r="A51" s="66" t="s">
        <v>270</v>
      </c>
      <c r="B51" s="69"/>
      <c r="C51" s="70"/>
      <c r="D51" s="107"/>
    </row>
    <row r="52" spans="1:4" ht="11.25" customHeight="1">
      <c r="D52" s="107"/>
    </row>
  </sheetData>
  <pageMargins left="0.78740157480314965" right="0.39370078740157483" top="0.59055118110236227" bottom="0.59055118110236227" header="0.11811023622047245" footer="0.11811023622047245"/>
  <pageSetup paperSize="9" scale="8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7"/>
  <sheetViews>
    <sheetView showGridLines="0" tabSelected="1" topLeftCell="A3" zoomScaleSheetLayoutView="100" workbookViewId="0">
      <selection sqref="A1:I37"/>
    </sheetView>
  </sheetViews>
  <sheetFormatPr defaultRowHeight="11.25"/>
  <cols>
    <col min="1" max="1" width="5.5703125" style="38" customWidth="1"/>
    <col min="2" max="2" width="13.85546875" style="38" customWidth="1"/>
    <col min="3" max="3" width="6.5703125" style="38" customWidth="1"/>
    <col min="4" max="256" width="9.140625" style="38"/>
    <col min="257" max="257" width="5.5703125" style="38" customWidth="1"/>
    <col min="258" max="258" width="14.42578125" style="38" customWidth="1"/>
    <col min="259" max="259" width="8.140625" style="38" customWidth="1"/>
    <col min="260" max="512" width="9.140625" style="38"/>
    <col min="513" max="513" width="5.5703125" style="38" customWidth="1"/>
    <col min="514" max="514" width="14.42578125" style="38" customWidth="1"/>
    <col min="515" max="515" width="8.140625" style="38" customWidth="1"/>
    <col min="516" max="768" width="9.140625" style="38"/>
    <col min="769" max="769" width="5.5703125" style="38" customWidth="1"/>
    <col min="770" max="770" width="14.42578125" style="38" customWidth="1"/>
    <col min="771" max="771" width="8.140625" style="38" customWidth="1"/>
    <col min="772" max="1024" width="9.140625" style="38"/>
    <col min="1025" max="1025" width="5.5703125" style="38" customWidth="1"/>
    <col min="1026" max="1026" width="14.42578125" style="38" customWidth="1"/>
    <col min="1027" max="1027" width="8.140625" style="38" customWidth="1"/>
    <col min="1028" max="1280" width="9.140625" style="38"/>
    <col min="1281" max="1281" width="5.5703125" style="38" customWidth="1"/>
    <col min="1282" max="1282" width="14.42578125" style="38" customWidth="1"/>
    <col min="1283" max="1283" width="8.140625" style="38" customWidth="1"/>
    <col min="1284" max="1536" width="9.140625" style="38"/>
    <col min="1537" max="1537" width="5.5703125" style="38" customWidth="1"/>
    <col min="1538" max="1538" width="14.42578125" style="38" customWidth="1"/>
    <col min="1539" max="1539" width="8.140625" style="38" customWidth="1"/>
    <col min="1540" max="1792" width="9.140625" style="38"/>
    <col min="1793" max="1793" width="5.5703125" style="38" customWidth="1"/>
    <col min="1794" max="1794" width="14.42578125" style="38" customWidth="1"/>
    <col min="1795" max="1795" width="8.140625" style="38" customWidth="1"/>
    <col min="1796" max="2048" width="9.140625" style="38"/>
    <col min="2049" max="2049" width="5.5703125" style="38" customWidth="1"/>
    <col min="2050" max="2050" width="14.42578125" style="38" customWidth="1"/>
    <col min="2051" max="2051" width="8.140625" style="38" customWidth="1"/>
    <col min="2052" max="2304" width="9.140625" style="38"/>
    <col min="2305" max="2305" width="5.5703125" style="38" customWidth="1"/>
    <col min="2306" max="2306" width="14.42578125" style="38" customWidth="1"/>
    <col min="2307" max="2307" width="8.140625" style="38" customWidth="1"/>
    <col min="2308" max="2560" width="9.140625" style="38"/>
    <col min="2561" max="2561" width="5.5703125" style="38" customWidth="1"/>
    <col min="2562" max="2562" width="14.42578125" style="38" customWidth="1"/>
    <col min="2563" max="2563" width="8.140625" style="38" customWidth="1"/>
    <col min="2564" max="2816" width="9.140625" style="38"/>
    <col min="2817" max="2817" width="5.5703125" style="38" customWidth="1"/>
    <col min="2818" max="2818" width="14.42578125" style="38" customWidth="1"/>
    <col min="2819" max="2819" width="8.140625" style="38" customWidth="1"/>
    <col min="2820" max="3072" width="9.140625" style="38"/>
    <col min="3073" max="3073" width="5.5703125" style="38" customWidth="1"/>
    <col min="3074" max="3074" width="14.42578125" style="38" customWidth="1"/>
    <col min="3075" max="3075" width="8.140625" style="38" customWidth="1"/>
    <col min="3076" max="3328" width="9.140625" style="38"/>
    <col min="3329" max="3329" width="5.5703125" style="38" customWidth="1"/>
    <col min="3330" max="3330" width="14.42578125" style="38" customWidth="1"/>
    <col min="3331" max="3331" width="8.140625" style="38" customWidth="1"/>
    <col min="3332" max="3584" width="9.140625" style="38"/>
    <col min="3585" max="3585" width="5.5703125" style="38" customWidth="1"/>
    <col min="3586" max="3586" width="14.42578125" style="38" customWidth="1"/>
    <col min="3587" max="3587" width="8.140625" style="38" customWidth="1"/>
    <col min="3588" max="3840" width="9.140625" style="38"/>
    <col min="3841" max="3841" width="5.5703125" style="38" customWidth="1"/>
    <col min="3842" max="3842" width="14.42578125" style="38" customWidth="1"/>
    <col min="3843" max="3843" width="8.140625" style="38" customWidth="1"/>
    <col min="3844" max="4096" width="9.140625" style="38"/>
    <col min="4097" max="4097" width="5.5703125" style="38" customWidth="1"/>
    <col min="4098" max="4098" width="14.42578125" style="38" customWidth="1"/>
    <col min="4099" max="4099" width="8.140625" style="38" customWidth="1"/>
    <col min="4100" max="4352" width="9.140625" style="38"/>
    <col min="4353" max="4353" width="5.5703125" style="38" customWidth="1"/>
    <col min="4354" max="4354" width="14.42578125" style="38" customWidth="1"/>
    <col min="4355" max="4355" width="8.140625" style="38" customWidth="1"/>
    <col min="4356" max="4608" width="9.140625" style="38"/>
    <col min="4609" max="4609" width="5.5703125" style="38" customWidth="1"/>
    <col min="4610" max="4610" width="14.42578125" style="38" customWidth="1"/>
    <col min="4611" max="4611" width="8.140625" style="38" customWidth="1"/>
    <col min="4612" max="4864" width="9.140625" style="38"/>
    <col min="4865" max="4865" width="5.5703125" style="38" customWidth="1"/>
    <col min="4866" max="4866" width="14.42578125" style="38" customWidth="1"/>
    <col min="4867" max="4867" width="8.140625" style="38" customWidth="1"/>
    <col min="4868" max="5120" width="9.140625" style="38"/>
    <col min="5121" max="5121" width="5.5703125" style="38" customWidth="1"/>
    <col min="5122" max="5122" width="14.42578125" style="38" customWidth="1"/>
    <col min="5123" max="5123" width="8.140625" style="38" customWidth="1"/>
    <col min="5124" max="5376" width="9.140625" style="38"/>
    <col min="5377" max="5377" width="5.5703125" style="38" customWidth="1"/>
    <col min="5378" max="5378" width="14.42578125" style="38" customWidth="1"/>
    <col min="5379" max="5379" width="8.140625" style="38" customWidth="1"/>
    <col min="5380" max="5632" width="9.140625" style="38"/>
    <col min="5633" max="5633" width="5.5703125" style="38" customWidth="1"/>
    <col min="5634" max="5634" width="14.42578125" style="38" customWidth="1"/>
    <col min="5635" max="5635" width="8.140625" style="38" customWidth="1"/>
    <col min="5636" max="5888" width="9.140625" style="38"/>
    <col min="5889" max="5889" width="5.5703125" style="38" customWidth="1"/>
    <col min="5890" max="5890" width="14.42578125" style="38" customWidth="1"/>
    <col min="5891" max="5891" width="8.140625" style="38" customWidth="1"/>
    <col min="5892" max="6144" width="9.140625" style="38"/>
    <col min="6145" max="6145" width="5.5703125" style="38" customWidth="1"/>
    <col min="6146" max="6146" width="14.42578125" style="38" customWidth="1"/>
    <col min="6147" max="6147" width="8.140625" style="38" customWidth="1"/>
    <col min="6148" max="6400" width="9.140625" style="38"/>
    <col min="6401" max="6401" width="5.5703125" style="38" customWidth="1"/>
    <col min="6402" max="6402" width="14.42578125" style="38" customWidth="1"/>
    <col min="6403" max="6403" width="8.140625" style="38" customWidth="1"/>
    <col min="6404" max="6656" width="9.140625" style="38"/>
    <col min="6657" max="6657" width="5.5703125" style="38" customWidth="1"/>
    <col min="6658" max="6658" width="14.42578125" style="38" customWidth="1"/>
    <col min="6659" max="6659" width="8.140625" style="38" customWidth="1"/>
    <col min="6660" max="6912" width="9.140625" style="38"/>
    <col min="6913" max="6913" width="5.5703125" style="38" customWidth="1"/>
    <col min="6914" max="6914" width="14.42578125" style="38" customWidth="1"/>
    <col min="6915" max="6915" width="8.140625" style="38" customWidth="1"/>
    <col min="6916" max="7168" width="9.140625" style="38"/>
    <col min="7169" max="7169" width="5.5703125" style="38" customWidth="1"/>
    <col min="7170" max="7170" width="14.42578125" style="38" customWidth="1"/>
    <col min="7171" max="7171" width="8.140625" style="38" customWidth="1"/>
    <col min="7172" max="7424" width="9.140625" style="38"/>
    <col min="7425" max="7425" width="5.5703125" style="38" customWidth="1"/>
    <col min="7426" max="7426" width="14.42578125" style="38" customWidth="1"/>
    <col min="7427" max="7427" width="8.140625" style="38" customWidth="1"/>
    <col min="7428" max="7680" width="9.140625" style="38"/>
    <col min="7681" max="7681" width="5.5703125" style="38" customWidth="1"/>
    <col min="7682" max="7682" width="14.42578125" style="38" customWidth="1"/>
    <col min="7683" max="7683" width="8.140625" style="38" customWidth="1"/>
    <col min="7684" max="7936" width="9.140625" style="38"/>
    <col min="7937" max="7937" width="5.5703125" style="38" customWidth="1"/>
    <col min="7938" max="7938" width="14.42578125" style="38" customWidth="1"/>
    <col min="7939" max="7939" width="8.140625" style="38" customWidth="1"/>
    <col min="7940" max="8192" width="9.140625" style="38"/>
    <col min="8193" max="8193" width="5.5703125" style="38" customWidth="1"/>
    <col min="8194" max="8194" width="14.42578125" style="38" customWidth="1"/>
    <col min="8195" max="8195" width="8.140625" style="38" customWidth="1"/>
    <col min="8196" max="8448" width="9.140625" style="38"/>
    <col min="8449" max="8449" width="5.5703125" style="38" customWidth="1"/>
    <col min="8450" max="8450" width="14.42578125" style="38" customWidth="1"/>
    <col min="8451" max="8451" width="8.140625" style="38" customWidth="1"/>
    <col min="8452" max="8704" width="9.140625" style="38"/>
    <col min="8705" max="8705" width="5.5703125" style="38" customWidth="1"/>
    <col min="8706" max="8706" width="14.42578125" style="38" customWidth="1"/>
    <col min="8707" max="8707" width="8.140625" style="38" customWidth="1"/>
    <col min="8708" max="8960" width="9.140625" style="38"/>
    <col min="8961" max="8961" width="5.5703125" style="38" customWidth="1"/>
    <col min="8962" max="8962" width="14.42578125" style="38" customWidth="1"/>
    <col min="8963" max="8963" width="8.140625" style="38" customWidth="1"/>
    <col min="8964" max="9216" width="9.140625" style="38"/>
    <col min="9217" max="9217" width="5.5703125" style="38" customWidth="1"/>
    <col min="9218" max="9218" width="14.42578125" style="38" customWidth="1"/>
    <col min="9219" max="9219" width="8.140625" style="38" customWidth="1"/>
    <col min="9220" max="9472" width="9.140625" style="38"/>
    <col min="9473" max="9473" width="5.5703125" style="38" customWidth="1"/>
    <col min="9474" max="9474" width="14.42578125" style="38" customWidth="1"/>
    <col min="9475" max="9475" width="8.140625" style="38" customWidth="1"/>
    <col min="9476" max="9728" width="9.140625" style="38"/>
    <col min="9729" max="9729" width="5.5703125" style="38" customWidth="1"/>
    <col min="9730" max="9730" width="14.42578125" style="38" customWidth="1"/>
    <col min="9731" max="9731" width="8.140625" style="38" customWidth="1"/>
    <col min="9732" max="9984" width="9.140625" style="38"/>
    <col min="9985" max="9985" width="5.5703125" style="38" customWidth="1"/>
    <col min="9986" max="9986" width="14.42578125" style="38" customWidth="1"/>
    <col min="9987" max="9987" width="8.140625" style="38" customWidth="1"/>
    <col min="9988" max="10240" width="9.140625" style="38"/>
    <col min="10241" max="10241" width="5.5703125" style="38" customWidth="1"/>
    <col min="10242" max="10242" width="14.42578125" style="38" customWidth="1"/>
    <col min="10243" max="10243" width="8.140625" style="38" customWidth="1"/>
    <col min="10244" max="10496" width="9.140625" style="38"/>
    <col min="10497" max="10497" width="5.5703125" style="38" customWidth="1"/>
    <col min="10498" max="10498" width="14.42578125" style="38" customWidth="1"/>
    <col min="10499" max="10499" width="8.140625" style="38" customWidth="1"/>
    <col min="10500" max="10752" width="9.140625" style="38"/>
    <col min="10753" max="10753" width="5.5703125" style="38" customWidth="1"/>
    <col min="10754" max="10754" width="14.42578125" style="38" customWidth="1"/>
    <col min="10755" max="10755" width="8.140625" style="38" customWidth="1"/>
    <col min="10756" max="11008" width="9.140625" style="38"/>
    <col min="11009" max="11009" width="5.5703125" style="38" customWidth="1"/>
    <col min="11010" max="11010" width="14.42578125" style="38" customWidth="1"/>
    <col min="11011" max="11011" width="8.140625" style="38" customWidth="1"/>
    <col min="11012" max="11264" width="9.140625" style="38"/>
    <col min="11265" max="11265" width="5.5703125" style="38" customWidth="1"/>
    <col min="11266" max="11266" width="14.42578125" style="38" customWidth="1"/>
    <col min="11267" max="11267" width="8.140625" style="38" customWidth="1"/>
    <col min="11268" max="11520" width="9.140625" style="38"/>
    <col min="11521" max="11521" width="5.5703125" style="38" customWidth="1"/>
    <col min="11522" max="11522" width="14.42578125" style="38" customWidth="1"/>
    <col min="11523" max="11523" width="8.140625" style="38" customWidth="1"/>
    <col min="11524" max="11776" width="9.140625" style="38"/>
    <col min="11777" max="11777" width="5.5703125" style="38" customWidth="1"/>
    <col min="11778" max="11778" width="14.42578125" style="38" customWidth="1"/>
    <col min="11779" max="11779" width="8.140625" style="38" customWidth="1"/>
    <col min="11780" max="12032" width="9.140625" style="38"/>
    <col min="12033" max="12033" width="5.5703125" style="38" customWidth="1"/>
    <col min="12034" max="12034" width="14.42578125" style="38" customWidth="1"/>
    <col min="12035" max="12035" width="8.140625" style="38" customWidth="1"/>
    <col min="12036" max="12288" width="9.140625" style="38"/>
    <col min="12289" max="12289" width="5.5703125" style="38" customWidth="1"/>
    <col min="12290" max="12290" width="14.42578125" style="38" customWidth="1"/>
    <col min="12291" max="12291" width="8.140625" style="38" customWidth="1"/>
    <col min="12292" max="12544" width="9.140625" style="38"/>
    <col min="12545" max="12545" width="5.5703125" style="38" customWidth="1"/>
    <col min="12546" max="12546" width="14.42578125" style="38" customWidth="1"/>
    <col min="12547" max="12547" width="8.140625" style="38" customWidth="1"/>
    <col min="12548" max="12800" width="9.140625" style="38"/>
    <col min="12801" max="12801" width="5.5703125" style="38" customWidth="1"/>
    <col min="12802" max="12802" width="14.42578125" style="38" customWidth="1"/>
    <col min="12803" max="12803" width="8.140625" style="38" customWidth="1"/>
    <col min="12804" max="13056" width="9.140625" style="38"/>
    <col min="13057" max="13057" width="5.5703125" style="38" customWidth="1"/>
    <col min="13058" max="13058" width="14.42578125" style="38" customWidth="1"/>
    <col min="13059" max="13059" width="8.140625" style="38" customWidth="1"/>
    <col min="13060" max="13312" width="9.140625" style="38"/>
    <col min="13313" max="13313" width="5.5703125" style="38" customWidth="1"/>
    <col min="13314" max="13314" width="14.42578125" style="38" customWidth="1"/>
    <col min="13315" max="13315" width="8.140625" style="38" customWidth="1"/>
    <col min="13316" max="13568" width="9.140625" style="38"/>
    <col min="13569" max="13569" width="5.5703125" style="38" customWidth="1"/>
    <col min="13570" max="13570" width="14.42578125" style="38" customWidth="1"/>
    <col min="13571" max="13571" width="8.140625" style="38" customWidth="1"/>
    <col min="13572" max="13824" width="9.140625" style="38"/>
    <col min="13825" max="13825" width="5.5703125" style="38" customWidth="1"/>
    <col min="13826" max="13826" width="14.42578125" style="38" customWidth="1"/>
    <col min="13827" max="13827" width="8.140625" style="38" customWidth="1"/>
    <col min="13828" max="14080" width="9.140625" style="38"/>
    <col min="14081" max="14081" width="5.5703125" style="38" customWidth="1"/>
    <col min="14082" max="14082" width="14.42578125" style="38" customWidth="1"/>
    <col min="14083" max="14083" width="8.140625" style="38" customWidth="1"/>
    <col min="14084" max="14336" width="9.140625" style="38"/>
    <col min="14337" max="14337" width="5.5703125" style="38" customWidth="1"/>
    <col min="14338" max="14338" width="14.42578125" style="38" customWidth="1"/>
    <col min="14339" max="14339" width="8.140625" style="38" customWidth="1"/>
    <col min="14340" max="14592" width="9.140625" style="38"/>
    <col min="14593" max="14593" width="5.5703125" style="38" customWidth="1"/>
    <col min="14594" max="14594" width="14.42578125" style="38" customWidth="1"/>
    <col min="14595" max="14595" width="8.140625" style="38" customWidth="1"/>
    <col min="14596" max="14848" width="9.140625" style="38"/>
    <col min="14849" max="14849" width="5.5703125" style="38" customWidth="1"/>
    <col min="14850" max="14850" width="14.42578125" style="38" customWidth="1"/>
    <col min="14851" max="14851" width="8.140625" style="38" customWidth="1"/>
    <col min="14852" max="15104" width="9.140625" style="38"/>
    <col min="15105" max="15105" width="5.5703125" style="38" customWidth="1"/>
    <col min="15106" max="15106" width="14.42578125" style="38" customWidth="1"/>
    <col min="15107" max="15107" width="8.140625" style="38" customWidth="1"/>
    <col min="15108" max="15360" width="9.140625" style="38"/>
    <col min="15361" max="15361" width="5.5703125" style="38" customWidth="1"/>
    <col min="15362" max="15362" width="14.42578125" style="38" customWidth="1"/>
    <col min="15363" max="15363" width="8.140625" style="38" customWidth="1"/>
    <col min="15364" max="15616" width="9.140625" style="38"/>
    <col min="15617" max="15617" width="5.5703125" style="38" customWidth="1"/>
    <col min="15618" max="15618" width="14.42578125" style="38" customWidth="1"/>
    <col min="15619" max="15619" width="8.140625" style="38" customWidth="1"/>
    <col min="15620" max="15872" width="9.140625" style="38"/>
    <col min="15873" max="15873" width="5.5703125" style="38" customWidth="1"/>
    <col min="15874" max="15874" width="14.42578125" style="38" customWidth="1"/>
    <col min="15875" max="15875" width="8.140625" style="38" customWidth="1"/>
    <col min="15876" max="16128" width="9.140625" style="38"/>
    <col min="16129" max="16129" width="5.5703125" style="38" customWidth="1"/>
    <col min="16130" max="16130" width="14.42578125" style="38" customWidth="1"/>
    <col min="16131" max="16131" width="8.140625" style="38" customWidth="1"/>
    <col min="16132" max="16384" width="9.140625" style="38"/>
  </cols>
  <sheetData>
    <row r="1" spans="1:9" ht="12.75" customHeight="1">
      <c r="D1" s="191" t="s">
        <v>76</v>
      </c>
      <c r="E1" s="191"/>
      <c r="F1" s="191"/>
      <c r="G1" s="191"/>
      <c r="H1" s="191"/>
      <c r="I1" s="191"/>
    </row>
    <row r="2" spans="1:9" ht="12.75" customHeight="1">
      <c r="D2" s="191" t="s">
        <v>219</v>
      </c>
      <c r="E2" s="191"/>
      <c r="F2" s="191"/>
      <c r="G2" s="191"/>
      <c r="H2" s="191"/>
      <c r="I2" s="191"/>
    </row>
    <row r="8" spans="1:9" ht="16.5" customHeight="1">
      <c r="A8" s="196" t="s">
        <v>220</v>
      </c>
      <c r="B8" s="196"/>
      <c r="C8" s="196"/>
      <c r="D8" s="196"/>
      <c r="E8" s="196"/>
      <c r="F8" s="196"/>
      <c r="G8" s="196"/>
      <c r="H8" s="196"/>
      <c r="I8" s="196"/>
    </row>
    <row r="11" spans="1:9" ht="8.25" customHeight="1"/>
    <row r="12" spans="1:9" ht="18" customHeight="1">
      <c r="B12" s="200">
        <v>46023</v>
      </c>
      <c r="C12" s="200"/>
      <c r="D12" s="200"/>
      <c r="E12" s="200"/>
      <c r="F12" s="200"/>
      <c r="G12" s="200"/>
      <c r="H12" s="201"/>
      <c r="I12" s="197" t="s">
        <v>78</v>
      </c>
    </row>
    <row r="13" spans="1:9" ht="18.75" customHeight="1">
      <c r="B13" s="202" t="s">
        <v>325</v>
      </c>
      <c r="C13" s="202"/>
      <c r="D13" s="202"/>
      <c r="E13" s="202"/>
      <c r="F13" s="202"/>
      <c r="G13" s="202"/>
      <c r="H13" s="203"/>
      <c r="I13" s="197"/>
    </row>
    <row r="14" spans="1:9" ht="12">
      <c r="G14" s="190" t="s">
        <v>79</v>
      </c>
      <c r="H14" s="190"/>
      <c r="I14" s="54" t="s">
        <v>255</v>
      </c>
    </row>
    <row r="15" spans="1:9" ht="12">
      <c r="G15" s="190"/>
      <c r="H15" s="190"/>
      <c r="I15" s="55"/>
    </row>
    <row r="16" spans="1:9" ht="14.25">
      <c r="B16" s="56" t="s">
        <v>80</v>
      </c>
      <c r="C16" s="51"/>
      <c r="D16" s="198" t="s">
        <v>315</v>
      </c>
      <c r="E16" s="198"/>
      <c r="F16" s="198"/>
      <c r="G16" s="190" t="s">
        <v>81</v>
      </c>
      <c r="H16" s="199"/>
      <c r="I16" s="54" t="s">
        <v>313</v>
      </c>
    </row>
    <row r="17" spans="2:9" ht="12">
      <c r="B17" s="56"/>
      <c r="C17" s="51"/>
      <c r="D17" s="58"/>
      <c r="E17" s="58"/>
      <c r="F17" s="58"/>
      <c r="G17" s="190"/>
      <c r="H17" s="190"/>
      <c r="I17" s="55"/>
    </row>
    <row r="18" spans="2:9" ht="14.25">
      <c r="B18" s="56" t="s">
        <v>82</v>
      </c>
      <c r="C18" s="51"/>
      <c r="D18" s="195" t="s">
        <v>303</v>
      </c>
      <c r="E18" s="195"/>
      <c r="F18" s="195"/>
      <c r="G18" s="190" t="s">
        <v>83</v>
      </c>
      <c r="H18" s="190"/>
      <c r="I18" s="54" t="s">
        <v>312</v>
      </c>
    </row>
    <row r="19" spans="2:9" ht="12">
      <c r="B19" s="56"/>
      <c r="C19" s="51"/>
      <c r="D19" s="58"/>
      <c r="E19" s="58"/>
      <c r="F19" s="58"/>
      <c r="G19" s="190"/>
      <c r="H19" s="190"/>
      <c r="I19" s="55"/>
    </row>
    <row r="20" spans="2:9" ht="15">
      <c r="B20" s="56" t="s">
        <v>84</v>
      </c>
      <c r="C20" s="51"/>
      <c r="D20" s="177" t="s">
        <v>304</v>
      </c>
      <c r="E20" s="177"/>
      <c r="F20" s="177"/>
      <c r="G20" s="190" t="s">
        <v>85</v>
      </c>
      <c r="H20" s="190"/>
      <c r="I20" s="54"/>
    </row>
    <row r="21" spans="2:9" ht="12">
      <c r="B21" s="56"/>
      <c r="C21" s="51"/>
      <c r="D21" s="58"/>
      <c r="E21" s="58"/>
      <c r="F21" s="58"/>
      <c r="G21" s="190"/>
      <c r="H21" s="190"/>
      <c r="I21" s="55"/>
    </row>
    <row r="22" spans="2:9" ht="12">
      <c r="B22" s="56" t="s">
        <v>86</v>
      </c>
      <c r="C22" s="51"/>
      <c r="G22" s="190" t="s">
        <v>87</v>
      </c>
      <c r="H22" s="190"/>
      <c r="I22" s="54" t="s">
        <v>310</v>
      </c>
    </row>
    <row r="23" spans="2:9" ht="14.25">
      <c r="B23" s="56"/>
      <c r="C23" s="51"/>
      <c r="D23" s="192" t="s">
        <v>305</v>
      </c>
      <c r="E23" s="192"/>
      <c r="F23" s="192"/>
      <c r="G23" s="190"/>
      <c r="H23" s="190"/>
      <c r="I23" s="55"/>
    </row>
    <row r="24" spans="2:9" ht="15.75" customHeight="1">
      <c r="B24" s="56" t="s">
        <v>88</v>
      </c>
      <c r="C24" s="51"/>
      <c r="D24" s="58"/>
      <c r="E24" s="193" t="s">
        <v>306</v>
      </c>
      <c r="F24" s="193"/>
      <c r="G24" s="190" t="s">
        <v>89</v>
      </c>
      <c r="H24" s="190"/>
      <c r="I24" s="54"/>
    </row>
    <row r="25" spans="2:9" ht="12">
      <c r="B25" s="56"/>
      <c r="C25" s="51"/>
      <c r="D25" s="58"/>
      <c r="E25" s="58"/>
      <c r="F25" s="58"/>
      <c r="G25" s="190"/>
      <c r="H25" s="190"/>
      <c r="I25" s="55"/>
    </row>
    <row r="26" spans="2:9" ht="12">
      <c r="B26" s="56" t="s">
        <v>90</v>
      </c>
      <c r="C26" s="51"/>
      <c r="D26" s="58"/>
      <c r="E26" s="58"/>
      <c r="F26" s="58"/>
      <c r="G26" s="190" t="s">
        <v>91</v>
      </c>
      <c r="H26" s="190"/>
      <c r="I26" s="54" t="s">
        <v>309</v>
      </c>
    </row>
    <row r="27" spans="2:9" ht="12">
      <c r="B27" s="56"/>
      <c r="C27" s="51"/>
      <c r="D27" s="58"/>
      <c r="E27" s="58"/>
      <c r="F27" s="58"/>
      <c r="G27" s="190"/>
      <c r="H27" s="190"/>
      <c r="I27" s="55"/>
    </row>
    <row r="28" spans="2:9" ht="12">
      <c r="B28" s="56" t="s">
        <v>92</v>
      </c>
      <c r="C28" s="51"/>
      <c r="D28" s="58"/>
      <c r="E28" s="194" t="s">
        <v>316</v>
      </c>
      <c r="F28" s="194"/>
      <c r="G28" s="190" t="s">
        <v>93</v>
      </c>
      <c r="H28" s="190"/>
      <c r="I28" s="54" t="s">
        <v>314</v>
      </c>
    </row>
    <row r="29" spans="2:9" ht="12">
      <c r="B29" s="56"/>
      <c r="C29" s="51"/>
      <c r="D29" s="58"/>
      <c r="E29" s="58"/>
      <c r="F29" s="58"/>
      <c r="G29" s="190"/>
      <c r="H29" s="190"/>
      <c r="I29" s="52"/>
    </row>
    <row r="30" spans="2:9" ht="15" customHeight="1">
      <c r="B30" s="56" t="s">
        <v>94</v>
      </c>
      <c r="C30" s="189" t="s">
        <v>317</v>
      </c>
      <c r="D30" s="189"/>
      <c r="E30" s="189"/>
      <c r="F30" s="189"/>
      <c r="G30" s="190" t="s">
        <v>95</v>
      </c>
      <c r="H30" s="190"/>
      <c r="I30" s="53"/>
    </row>
    <row r="31" spans="2:9" ht="12">
      <c r="B31" s="56"/>
      <c r="C31" s="51"/>
      <c r="D31" s="58"/>
      <c r="E31" s="58"/>
      <c r="F31" s="58"/>
      <c r="G31" s="190"/>
      <c r="H31" s="190"/>
      <c r="I31" s="52"/>
    </row>
    <row r="32" spans="2:9" ht="12">
      <c r="B32" s="56" t="s">
        <v>96</v>
      </c>
      <c r="C32" s="51"/>
      <c r="D32" s="187" t="s">
        <v>296</v>
      </c>
      <c r="E32" s="187"/>
      <c r="F32" s="187"/>
      <c r="G32" s="188" t="s">
        <v>97</v>
      </c>
      <c r="H32" s="188"/>
      <c r="I32" s="53"/>
    </row>
    <row r="33" spans="2:9" ht="12">
      <c r="B33" s="51"/>
      <c r="C33" s="51"/>
      <c r="D33" s="51"/>
      <c r="E33" s="51"/>
      <c r="F33" s="51"/>
      <c r="G33" s="190"/>
      <c r="H33" s="190"/>
      <c r="I33" s="52"/>
    </row>
    <row r="34" spans="2:9" ht="12">
      <c r="G34" s="188" t="s">
        <v>98</v>
      </c>
      <c r="H34" s="188"/>
      <c r="I34" s="53"/>
    </row>
    <row r="57" spans="9:9">
      <c r="I57" s="40" t="s">
        <v>221</v>
      </c>
    </row>
  </sheetData>
  <mergeCells count="35">
    <mergeCell ref="E24:F24"/>
    <mergeCell ref="E28:F28"/>
    <mergeCell ref="D2:I2"/>
    <mergeCell ref="D18:F18"/>
    <mergeCell ref="G18:H18"/>
    <mergeCell ref="A8:I8"/>
    <mergeCell ref="I12:I13"/>
    <mergeCell ref="G14:H14"/>
    <mergeCell ref="G15:H15"/>
    <mergeCell ref="D16:F16"/>
    <mergeCell ref="G16:H16"/>
    <mergeCell ref="G17:H17"/>
    <mergeCell ref="B12:H12"/>
    <mergeCell ref="B13:H13"/>
    <mergeCell ref="G29:H29"/>
    <mergeCell ref="G30:H30"/>
    <mergeCell ref="G31:H31"/>
    <mergeCell ref="D1:I1"/>
    <mergeCell ref="G28:H28"/>
    <mergeCell ref="G19:H19"/>
    <mergeCell ref="D20:F20"/>
    <mergeCell ref="G20:H20"/>
    <mergeCell ref="G21:H21"/>
    <mergeCell ref="D23:F23"/>
    <mergeCell ref="G22:H22"/>
    <mergeCell ref="G23:H23"/>
    <mergeCell ref="G24:H24"/>
    <mergeCell ref="G25:H25"/>
    <mergeCell ref="G26:H26"/>
    <mergeCell ref="G27:H27"/>
    <mergeCell ref="D32:F32"/>
    <mergeCell ref="G32:H32"/>
    <mergeCell ref="C30:F30"/>
    <mergeCell ref="G33:H33"/>
    <mergeCell ref="G34:H34"/>
  </mergeCells>
  <dataValidations count="6">
    <dataValidation operator="equal" allowBlank="1" showErrorMessage="1" error="Ёзган сонингиз 8 тадан ошмаслиги керак!" sqref="WLU983064 JE28 TA28 ACW28 AMS28 AWO28 BGK28 BQG28 CAC28 CJY28 CTU28 DDQ28 DNM28 DXI28 EHE28 ERA28 FAW28 FKS28 FUO28 GEK28 GOG28 GYC28 HHY28 HRU28 IBQ28 ILM28 IVI28 JFE28 JPA28 JYW28 KIS28 KSO28 LCK28 LMG28 LWC28 MFY28 MPU28 MZQ28 NJM28 NTI28 ODE28 ONA28 OWW28 PGS28 PQO28 QAK28 QKG28 QUC28 RDY28 RNU28 RXQ28 SHM28 SRI28 TBE28 TLA28 TUW28 UES28 UOO28 UYK28 VIG28 VSC28 WBY28 WLU28 WVQ28 I65564 JE65564 TA65564 ACW65564 AMS65564 AWO65564 BGK65564 BQG65564 CAC65564 CJY65564 CTU65564 DDQ65564 DNM65564 DXI65564 EHE65564 ERA65564 FAW65564 FKS65564 FUO65564 GEK65564 GOG65564 GYC65564 HHY65564 HRU65564 IBQ65564 ILM65564 IVI65564 JFE65564 JPA65564 JYW65564 KIS65564 KSO65564 LCK65564 LMG65564 LWC65564 MFY65564 MPU65564 MZQ65564 NJM65564 NTI65564 ODE65564 ONA65564 OWW65564 PGS65564 PQO65564 QAK65564 QKG65564 QUC65564 RDY65564 RNU65564 RXQ65564 SHM65564 SRI65564 TBE65564 TLA65564 TUW65564 UES65564 UOO65564 UYK65564 VIG65564 VSC65564 WBY65564 WLU65564 WVQ65564 I131100 JE131100 TA131100 ACW131100 AMS131100 AWO131100 BGK131100 BQG131100 CAC131100 CJY131100 CTU131100 DDQ131100 DNM131100 DXI131100 EHE131100 ERA131100 FAW131100 FKS131100 FUO131100 GEK131100 GOG131100 GYC131100 HHY131100 HRU131100 IBQ131100 ILM131100 IVI131100 JFE131100 JPA131100 JYW131100 KIS131100 KSO131100 LCK131100 LMG131100 LWC131100 MFY131100 MPU131100 MZQ131100 NJM131100 NTI131100 ODE131100 ONA131100 OWW131100 PGS131100 PQO131100 QAK131100 QKG131100 QUC131100 RDY131100 RNU131100 RXQ131100 SHM131100 SRI131100 TBE131100 TLA131100 TUW131100 UES131100 UOO131100 UYK131100 VIG131100 VSC131100 WBY131100 WLU131100 WVQ131100 I196636 JE196636 TA196636 ACW196636 AMS196636 AWO196636 BGK196636 BQG196636 CAC196636 CJY196636 CTU196636 DDQ196636 DNM196636 DXI196636 EHE196636 ERA196636 FAW196636 FKS196636 FUO196636 GEK196636 GOG196636 GYC196636 HHY196636 HRU196636 IBQ196636 ILM196636 IVI196636 JFE196636 JPA196636 JYW196636 KIS196636 KSO196636 LCK196636 LMG196636 LWC196636 MFY196636 MPU196636 MZQ196636 NJM196636 NTI196636 ODE196636 ONA196636 OWW196636 PGS196636 PQO196636 QAK196636 QKG196636 QUC196636 RDY196636 RNU196636 RXQ196636 SHM196636 SRI196636 TBE196636 TLA196636 TUW196636 UES196636 UOO196636 UYK196636 VIG196636 VSC196636 WBY196636 WLU196636 WVQ196636 I262172 JE262172 TA262172 ACW262172 AMS262172 AWO262172 BGK262172 BQG262172 CAC262172 CJY262172 CTU262172 DDQ262172 DNM262172 DXI262172 EHE262172 ERA262172 FAW262172 FKS262172 FUO262172 GEK262172 GOG262172 GYC262172 HHY262172 HRU262172 IBQ262172 ILM262172 IVI262172 JFE262172 JPA262172 JYW262172 KIS262172 KSO262172 LCK262172 LMG262172 LWC262172 MFY262172 MPU262172 MZQ262172 NJM262172 NTI262172 ODE262172 ONA262172 OWW262172 PGS262172 PQO262172 QAK262172 QKG262172 QUC262172 RDY262172 RNU262172 RXQ262172 SHM262172 SRI262172 TBE262172 TLA262172 TUW262172 UES262172 UOO262172 UYK262172 VIG262172 VSC262172 WBY262172 WLU262172 WVQ262172 I327708 JE327708 TA327708 ACW327708 AMS327708 AWO327708 BGK327708 BQG327708 CAC327708 CJY327708 CTU327708 DDQ327708 DNM327708 DXI327708 EHE327708 ERA327708 FAW327708 FKS327708 FUO327708 GEK327708 GOG327708 GYC327708 HHY327708 HRU327708 IBQ327708 ILM327708 IVI327708 JFE327708 JPA327708 JYW327708 KIS327708 KSO327708 LCK327708 LMG327708 LWC327708 MFY327708 MPU327708 MZQ327708 NJM327708 NTI327708 ODE327708 ONA327708 OWW327708 PGS327708 PQO327708 QAK327708 QKG327708 QUC327708 RDY327708 RNU327708 RXQ327708 SHM327708 SRI327708 TBE327708 TLA327708 TUW327708 UES327708 UOO327708 UYK327708 VIG327708 VSC327708 WBY327708 WLU327708 WVQ327708 I393244 JE393244 TA393244 ACW393244 AMS393244 AWO393244 BGK393244 BQG393244 CAC393244 CJY393244 CTU393244 DDQ393244 DNM393244 DXI393244 EHE393244 ERA393244 FAW393244 FKS393244 FUO393244 GEK393244 GOG393244 GYC393244 HHY393244 HRU393244 IBQ393244 ILM393244 IVI393244 JFE393244 JPA393244 JYW393244 KIS393244 KSO393244 LCK393244 LMG393244 LWC393244 MFY393244 MPU393244 MZQ393244 NJM393244 NTI393244 ODE393244 ONA393244 OWW393244 PGS393244 PQO393244 QAK393244 QKG393244 QUC393244 RDY393244 RNU393244 RXQ393244 SHM393244 SRI393244 TBE393244 TLA393244 TUW393244 UES393244 UOO393244 UYK393244 VIG393244 VSC393244 WBY393244 WLU393244 WVQ393244 I458780 JE458780 TA458780 ACW458780 AMS458780 AWO458780 BGK458780 BQG458780 CAC458780 CJY458780 CTU458780 DDQ458780 DNM458780 DXI458780 EHE458780 ERA458780 FAW458780 FKS458780 FUO458780 GEK458780 GOG458780 GYC458780 HHY458780 HRU458780 IBQ458780 ILM458780 IVI458780 JFE458780 JPA458780 JYW458780 KIS458780 KSO458780 LCK458780 LMG458780 LWC458780 MFY458780 MPU458780 MZQ458780 NJM458780 NTI458780 ODE458780 ONA458780 OWW458780 PGS458780 PQO458780 QAK458780 QKG458780 QUC458780 RDY458780 RNU458780 RXQ458780 SHM458780 SRI458780 TBE458780 TLA458780 TUW458780 UES458780 UOO458780 UYK458780 VIG458780 VSC458780 WBY458780 WLU458780 WVQ458780 I524316 JE524316 TA524316 ACW524316 AMS524316 AWO524316 BGK524316 BQG524316 CAC524316 CJY524316 CTU524316 DDQ524316 DNM524316 DXI524316 EHE524316 ERA524316 FAW524316 FKS524316 FUO524316 GEK524316 GOG524316 GYC524316 HHY524316 HRU524316 IBQ524316 ILM524316 IVI524316 JFE524316 JPA524316 JYW524316 KIS524316 KSO524316 LCK524316 LMG524316 LWC524316 MFY524316 MPU524316 MZQ524316 NJM524316 NTI524316 ODE524316 ONA524316 OWW524316 PGS524316 PQO524316 QAK524316 QKG524316 QUC524316 RDY524316 RNU524316 RXQ524316 SHM524316 SRI524316 TBE524316 TLA524316 TUW524316 UES524316 UOO524316 UYK524316 VIG524316 VSC524316 WBY524316 WLU524316 WVQ524316 I589852 JE589852 TA589852 ACW589852 AMS589852 AWO589852 BGK589852 BQG589852 CAC589852 CJY589852 CTU589852 DDQ589852 DNM589852 DXI589852 EHE589852 ERA589852 FAW589852 FKS589852 FUO589852 GEK589852 GOG589852 GYC589852 HHY589852 HRU589852 IBQ589852 ILM589852 IVI589852 JFE589852 JPA589852 JYW589852 KIS589852 KSO589852 LCK589852 LMG589852 LWC589852 MFY589852 MPU589852 MZQ589852 NJM589852 NTI589852 ODE589852 ONA589852 OWW589852 PGS589852 PQO589852 QAK589852 QKG589852 QUC589852 RDY589852 RNU589852 RXQ589852 SHM589852 SRI589852 TBE589852 TLA589852 TUW589852 UES589852 UOO589852 UYK589852 VIG589852 VSC589852 WBY589852 WLU589852 WVQ589852 I655388 JE655388 TA655388 ACW655388 AMS655388 AWO655388 BGK655388 BQG655388 CAC655388 CJY655388 CTU655388 DDQ655388 DNM655388 DXI655388 EHE655388 ERA655388 FAW655388 FKS655388 FUO655388 GEK655388 GOG655388 GYC655388 HHY655388 HRU655388 IBQ655388 ILM655388 IVI655388 JFE655388 JPA655388 JYW655388 KIS655388 KSO655388 LCK655388 LMG655388 LWC655388 MFY655388 MPU655388 MZQ655388 NJM655388 NTI655388 ODE655388 ONA655388 OWW655388 PGS655388 PQO655388 QAK655388 QKG655388 QUC655388 RDY655388 RNU655388 RXQ655388 SHM655388 SRI655388 TBE655388 TLA655388 TUW655388 UES655388 UOO655388 UYK655388 VIG655388 VSC655388 WBY655388 WLU655388 WVQ655388 I720924 JE720924 TA720924 ACW720924 AMS720924 AWO720924 BGK720924 BQG720924 CAC720924 CJY720924 CTU720924 DDQ720924 DNM720924 DXI720924 EHE720924 ERA720924 FAW720924 FKS720924 FUO720924 GEK720924 GOG720924 GYC720924 HHY720924 HRU720924 IBQ720924 ILM720924 IVI720924 JFE720924 JPA720924 JYW720924 KIS720924 KSO720924 LCK720924 LMG720924 LWC720924 MFY720924 MPU720924 MZQ720924 NJM720924 NTI720924 ODE720924 ONA720924 OWW720924 PGS720924 PQO720924 QAK720924 QKG720924 QUC720924 RDY720924 RNU720924 RXQ720924 SHM720924 SRI720924 TBE720924 TLA720924 TUW720924 UES720924 UOO720924 UYK720924 VIG720924 VSC720924 WBY720924 WLU720924 WVQ720924 I786460 JE786460 TA786460 ACW786460 AMS786460 AWO786460 BGK786460 BQG786460 CAC786460 CJY786460 CTU786460 DDQ786460 DNM786460 DXI786460 EHE786460 ERA786460 FAW786460 FKS786460 FUO786460 GEK786460 GOG786460 GYC786460 HHY786460 HRU786460 IBQ786460 ILM786460 IVI786460 JFE786460 JPA786460 JYW786460 KIS786460 KSO786460 LCK786460 LMG786460 LWC786460 MFY786460 MPU786460 MZQ786460 NJM786460 NTI786460 ODE786460 ONA786460 OWW786460 PGS786460 PQO786460 QAK786460 QKG786460 QUC786460 RDY786460 RNU786460 RXQ786460 SHM786460 SRI786460 TBE786460 TLA786460 TUW786460 UES786460 UOO786460 UYK786460 VIG786460 VSC786460 WBY786460 WLU786460 WVQ786460 I851996 JE851996 TA851996 ACW851996 AMS851996 AWO851996 BGK851996 BQG851996 CAC851996 CJY851996 CTU851996 DDQ851996 DNM851996 DXI851996 EHE851996 ERA851996 FAW851996 FKS851996 FUO851996 GEK851996 GOG851996 GYC851996 HHY851996 HRU851996 IBQ851996 ILM851996 IVI851996 JFE851996 JPA851996 JYW851996 KIS851996 KSO851996 LCK851996 LMG851996 LWC851996 MFY851996 MPU851996 MZQ851996 NJM851996 NTI851996 ODE851996 ONA851996 OWW851996 PGS851996 PQO851996 QAK851996 QKG851996 QUC851996 RDY851996 RNU851996 RXQ851996 SHM851996 SRI851996 TBE851996 TLA851996 TUW851996 UES851996 UOO851996 UYK851996 VIG851996 VSC851996 WBY851996 WLU851996 WVQ851996 I917532 JE917532 TA917532 ACW917532 AMS917532 AWO917532 BGK917532 BQG917532 CAC917532 CJY917532 CTU917532 DDQ917532 DNM917532 DXI917532 EHE917532 ERA917532 FAW917532 FKS917532 FUO917532 GEK917532 GOG917532 GYC917532 HHY917532 HRU917532 IBQ917532 ILM917532 IVI917532 JFE917532 JPA917532 JYW917532 KIS917532 KSO917532 LCK917532 LMG917532 LWC917532 MFY917532 MPU917532 MZQ917532 NJM917532 NTI917532 ODE917532 ONA917532 OWW917532 PGS917532 PQO917532 QAK917532 QKG917532 QUC917532 RDY917532 RNU917532 RXQ917532 SHM917532 SRI917532 TBE917532 TLA917532 TUW917532 UES917532 UOO917532 UYK917532 VIG917532 VSC917532 WBY917532 WLU917532 WVQ917532 I983068 JE983068 TA983068 ACW983068 AMS983068 AWO983068 BGK983068 BQG983068 CAC983068 CJY983068 CTU983068 DDQ983068 DNM983068 DXI983068 EHE983068 ERA983068 FAW983068 FKS983068 FUO983068 GEK983068 GOG983068 GYC983068 HHY983068 HRU983068 IBQ983068 ILM983068 IVI983068 JFE983068 JPA983068 JYW983068 KIS983068 KSO983068 LCK983068 LMG983068 LWC983068 MFY983068 MPU983068 MZQ983068 NJM983068 NTI983068 ODE983068 ONA983068 OWW983068 PGS983068 PQO983068 QAK983068 QKG983068 QUC983068 RDY983068 RNU983068 RXQ983068 SHM983068 SRI983068 TBE983068 TLA983068 TUW983068 UES983068 UOO983068 UYK983068 VIG983068 VSC983068 WBY983068 WLU983068 WVQ983068 WVQ983064 JE24 TA24 ACW24 AMS24 AWO24 BGK24 BQG24 CAC24 CJY24 CTU24 DDQ24 DNM24 DXI24 EHE24 ERA24 FAW24 FKS24 FUO24 GEK24 GOG24 GYC24 HHY24 HRU24 IBQ24 ILM24 IVI24 JFE24 JPA24 JYW24 KIS24 KSO24 LCK24 LMG24 LWC24 MFY24 MPU24 MZQ24 NJM24 NTI24 ODE24 ONA24 OWW24 PGS24 PQO24 QAK24 QKG24 QUC24 RDY24 RNU24 RXQ24 SHM24 SRI24 TBE24 TLA24 TUW24 UES24 UOO24 UYK24 VIG24 VSC24 WBY24 WLU24 WVQ24 I65560 JE65560 TA65560 ACW65560 AMS65560 AWO65560 BGK65560 BQG65560 CAC65560 CJY65560 CTU65560 DDQ65560 DNM65560 DXI65560 EHE65560 ERA65560 FAW65560 FKS65560 FUO65560 GEK65560 GOG65560 GYC65560 HHY65560 HRU65560 IBQ65560 ILM65560 IVI65560 JFE65560 JPA65560 JYW65560 KIS65560 KSO65560 LCK65560 LMG65560 LWC65560 MFY65560 MPU65560 MZQ65560 NJM65560 NTI65560 ODE65560 ONA65560 OWW65560 PGS65560 PQO65560 QAK65560 QKG65560 QUC65560 RDY65560 RNU65560 RXQ65560 SHM65560 SRI65560 TBE65560 TLA65560 TUW65560 UES65560 UOO65560 UYK65560 VIG65560 VSC65560 WBY65560 WLU65560 WVQ65560 I131096 JE131096 TA131096 ACW131096 AMS131096 AWO131096 BGK131096 BQG131096 CAC131096 CJY131096 CTU131096 DDQ131096 DNM131096 DXI131096 EHE131096 ERA131096 FAW131096 FKS131096 FUO131096 GEK131096 GOG131096 GYC131096 HHY131096 HRU131096 IBQ131096 ILM131096 IVI131096 JFE131096 JPA131096 JYW131096 KIS131096 KSO131096 LCK131096 LMG131096 LWC131096 MFY131096 MPU131096 MZQ131096 NJM131096 NTI131096 ODE131096 ONA131096 OWW131096 PGS131096 PQO131096 QAK131096 QKG131096 QUC131096 RDY131096 RNU131096 RXQ131096 SHM131096 SRI131096 TBE131096 TLA131096 TUW131096 UES131096 UOO131096 UYK131096 VIG131096 VSC131096 WBY131096 WLU131096 WVQ131096 I196632 JE196632 TA196632 ACW196632 AMS196632 AWO196632 BGK196632 BQG196632 CAC196632 CJY196632 CTU196632 DDQ196632 DNM196632 DXI196632 EHE196632 ERA196632 FAW196632 FKS196632 FUO196632 GEK196632 GOG196632 GYC196632 HHY196632 HRU196632 IBQ196632 ILM196632 IVI196632 JFE196632 JPA196632 JYW196632 KIS196632 KSO196632 LCK196632 LMG196632 LWC196632 MFY196632 MPU196632 MZQ196632 NJM196632 NTI196632 ODE196632 ONA196632 OWW196632 PGS196632 PQO196632 QAK196632 QKG196632 QUC196632 RDY196632 RNU196632 RXQ196632 SHM196632 SRI196632 TBE196632 TLA196632 TUW196632 UES196632 UOO196632 UYK196632 VIG196632 VSC196632 WBY196632 WLU196632 WVQ196632 I262168 JE262168 TA262168 ACW262168 AMS262168 AWO262168 BGK262168 BQG262168 CAC262168 CJY262168 CTU262168 DDQ262168 DNM262168 DXI262168 EHE262168 ERA262168 FAW262168 FKS262168 FUO262168 GEK262168 GOG262168 GYC262168 HHY262168 HRU262168 IBQ262168 ILM262168 IVI262168 JFE262168 JPA262168 JYW262168 KIS262168 KSO262168 LCK262168 LMG262168 LWC262168 MFY262168 MPU262168 MZQ262168 NJM262168 NTI262168 ODE262168 ONA262168 OWW262168 PGS262168 PQO262168 QAK262168 QKG262168 QUC262168 RDY262168 RNU262168 RXQ262168 SHM262168 SRI262168 TBE262168 TLA262168 TUW262168 UES262168 UOO262168 UYK262168 VIG262168 VSC262168 WBY262168 WLU262168 WVQ262168 I327704 JE327704 TA327704 ACW327704 AMS327704 AWO327704 BGK327704 BQG327704 CAC327704 CJY327704 CTU327704 DDQ327704 DNM327704 DXI327704 EHE327704 ERA327704 FAW327704 FKS327704 FUO327704 GEK327704 GOG327704 GYC327704 HHY327704 HRU327704 IBQ327704 ILM327704 IVI327704 JFE327704 JPA327704 JYW327704 KIS327704 KSO327704 LCK327704 LMG327704 LWC327704 MFY327704 MPU327704 MZQ327704 NJM327704 NTI327704 ODE327704 ONA327704 OWW327704 PGS327704 PQO327704 QAK327704 QKG327704 QUC327704 RDY327704 RNU327704 RXQ327704 SHM327704 SRI327704 TBE327704 TLA327704 TUW327704 UES327704 UOO327704 UYK327704 VIG327704 VSC327704 WBY327704 WLU327704 WVQ327704 I393240 JE393240 TA393240 ACW393240 AMS393240 AWO393240 BGK393240 BQG393240 CAC393240 CJY393240 CTU393240 DDQ393240 DNM393240 DXI393240 EHE393240 ERA393240 FAW393240 FKS393240 FUO393240 GEK393240 GOG393240 GYC393240 HHY393240 HRU393240 IBQ393240 ILM393240 IVI393240 JFE393240 JPA393240 JYW393240 KIS393240 KSO393240 LCK393240 LMG393240 LWC393240 MFY393240 MPU393240 MZQ393240 NJM393240 NTI393240 ODE393240 ONA393240 OWW393240 PGS393240 PQO393240 QAK393240 QKG393240 QUC393240 RDY393240 RNU393240 RXQ393240 SHM393240 SRI393240 TBE393240 TLA393240 TUW393240 UES393240 UOO393240 UYK393240 VIG393240 VSC393240 WBY393240 WLU393240 WVQ393240 I458776 JE458776 TA458776 ACW458776 AMS458776 AWO458776 BGK458776 BQG458776 CAC458776 CJY458776 CTU458776 DDQ458776 DNM458776 DXI458776 EHE458776 ERA458776 FAW458776 FKS458776 FUO458776 GEK458776 GOG458776 GYC458776 HHY458776 HRU458776 IBQ458776 ILM458776 IVI458776 JFE458776 JPA458776 JYW458776 KIS458776 KSO458776 LCK458776 LMG458776 LWC458776 MFY458776 MPU458776 MZQ458776 NJM458776 NTI458776 ODE458776 ONA458776 OWW458776 PGS458776 PQO458776 QAK458776 QKG458776 QUC458776 RDY458776 RNU458776 RXQ458776 SHM458776 SRI458776 TBE458776 TLA458776 TUW458776 UES458776 UOO458776 UYK458776 VIG458776 VSC458776 WBY458776 WLU458776 WVQ458776 I524312 JE524312 TA524312 ACW524312 AMS524312 AWO524312 BGK524312 BQG524312 CAC524312 CJY524312 CTU524312 DDQ524312 DNM524312 DXI524312 EHE524312 ERA524312 FAW524312 FKS524312 FUO524312 GEK524312 GOG524312 GYC524312 HHY524312 HRU524312 IBQ524312 ILM524312 IVI524312 JFE524312 JPA524312 JYW524312 KIS524312 KSO524312 LCK524312 LMG524312 LWC524312 MFY524312 MPU524312 MZQ524312 NJM524312 NTI524312 ODE524312 ONA524312 OWW524312 PGS524312 PQO524312 QAK524312 QKG524312 QUC524312 RDY524312 RNU524312 RXQ524312 SHM524312 SRI524312 TBE524312 TLA524312 TUW524312 UES524312 UOO524312 UYK524312 VIG524312 VSC524312 WBY524312 WLU524312 WVQ524312 I589848 JE589848 TA589848 ACW589848 AMS589848 AWO589848 BGK589848 BQG589848 CAC589848 CJY589848 CTU589848 DDQ589848 DNM589848 DXI589848 EHE589848 ERA589848 FAW589848 FKS589848 FUO589848 GEK589848 GOG589848 GYC589848 HHY589848 HRU589848 IBQ589848 ILM589848 IVI589848 JFE589848 JPA589848 JYW589848 KIS589848 KSO589848 LCK589848 LMG589848 LWC589848 MFY589848 MPU589848 MZQ589848 NJM589848 NTI589848 ODE589848 ONA589848 OWW589848 PGS589848 PQO589848 QAK589848 QKG589848 QUC589848 RDY589848 RNU589848 RXQ589848 SHM589848 SRI589848 TBE589848 TLA589848 TUW589848 UES589848 UOO589848 UYK589848 VIG589848 VSC589848 WBY589848 WLU589848 WVQ589848 I655384 JE655384 TA655384 ACW655384 AMS655384 AWO655384 BGK655384 BQG655384 CAC655384 CJY655384 CTU655384 DDQ655384 DNM655384 DXI655384 EHE655384 ERA655384 FAW655384 FKS655384 FUO655384 GEK655384 GOG655384 GYC655384 HHY655384 HRU655384 IBQ655384 ILM655384 IVI655384 JFE655384 JPA655384 JYW655384 KIS655384 KSO655384 LCK655384 LMG655384 LWC655384 MFY655384 MPU655384 MZQ655384 NJM655384 NTI655384 ODE655384 ONA655384 OWW655384 PGS655384 PQO655384 QAK655384 QKG655384 QUC655384 RDY655384 RNU655384 RXQ655384 SHM655384 SRI655384 TBE655384 TLA655384 TUW655384 UES655384 UOO655384 UYK655384 VIG655384 VSC655384 WBY655384 WLU655384 WVQ655384 I720920 JE720920 TA720920 ACW720920 AMS720920 AWO720920 BGK720920 BQG720920 CAC720920 CJY720920 CTU720920 DDQ720920 DNM720920 DXI720920 EHE720920 ERA720920 FAW720920 FKS720920 FUO720920 GEK720920 GOG720920 GYC720920 HHY720920 HRU720920 IBQ720920 ILM720920 IVI720920 JFE720920 JPA720920 JYW720920 KIS720920 KSO720920 LCK720920 LMG720920 LWC720920 MFY720920 MPU720920 MZQ720920 NJM720920 NTI720920 ODE720920 ONA720920 OWW720920 PGS720920 PQO720920 QAK720920 QKG720920 QUC720920 RDY720920 RNU720920 RXQ720920 SHM720920 SRI720920 TBE720920 TLA720920 TUW720920 UES720920 UOO720920 UYK720920 VIG720920 VSC720920 WBY720920 WLU720920 WVQ720920 I786456 JE786456 TA786456 ACW786456 AMS786456 AWO786456 BGK786456 BQG786456 CAC786456 CJY786456 CTU786456 DDQ786456 DNM786456 DXI786456 EHE786456 ERA786456 FAW786456 FKS786456 FUO786456 GEK786456 GOG786456 GYC786456 HHY786456 HRU786456 IBQ786456 ILM786456 IVI786456 JFE786456 JPA786456 JYW786456 KIS786456 KSO786456 LCK786456 LMG786456 LWC786456 MFY786456 MPU786456 MZQ786456 NJM786456 NTI786456 ODE786456 ONA786456 OWW786456 PGS786456 PQO786456 QAK786456 QKG786456 QUC786456 RDY786456 RNU786456 RXQ786456 SHM786456 SRI786456 TBE786456 TLA786456 TUW786456 UES786456 UOO786456 UYK786456 VIG786456 VSC786456 WBY786456 WLU786456 WVQ786456 I851992 JE851992 TA851992 ACW851992 AMS851992 AWO851992 BGK851992 BQG851992 CAC851992 CJY851992 CTU851992 DDQ851992 DNM851992 DXI851992 EHE851992 ERA851992 FAW851992 FKS851992 FUO851992 GEK851992 GOG851992 GYC851992 HHY851992 HRU851992 IBQ851992 ILM851992 IVI851992 JFE851992 JPA851992 JYW851992 KIS851992 KSO851992 LCK851992 LMG851992 LWC851992 MFY851992 MPU851992 MZQ851992 NJM851992 NTI851992 ODE851992 ONA851992 OWW851992 PGS851992 PQO851992 QAK851992 QKG851992 QUC851992 RDY851992 RNU851992 RXQ851992 SHM851992 SRI851992 TBE851992 TLA851992 TUW851992 UES851992 UOO851992 UYK851992 VIG851992 VSC851992 WBY851992 WLU851992 WVQ851992 I917528 JE917528 TA917528 ACW917528 AMS917528 AWO917528 BGK917528 BQG917528 CAC917528 CJY917528 CTU917528 DDQ917528 DNM917528 DXI917528 EHE917528 ERA917528 FAW917528 FKS917528 FUO917528 GEK917528 GOG917528 GYC917528 HHY917528 HRU917528 IBQ917528 ILM917528 IVI917528 JFE917528 JPA917528 JYW917528 KIS917528 KSO917528 LCK917528 LMG917528 LWC917528 MFY917528 MPU917528 MZQ917528 NJM917528 NTI917528 ODE917528 ONA917528 OWW917528 PGS917528 PQO917528 QAK917528 QKG917528 QUC917528 RDY917528 RNU917528 RXQ917528 SHM917528 SRI917528 TBE917528 TLA917528 TUW917528 UES917528 UOO917528 UYK917528 VIG917528 VSC917528 WBY917528 WLU917528 WVQ917528 I983064 JE983064 TA983064 ACW983064 AMS983064 AWO983064 BGK983064 BQG983064 CAC983064 CJY983064 CTU983064 DDQ983064 DNM983064 DXI983064 EHE983064 ERA983064 FAW983064 FKS983064 FUO983064 GEK983064 GOG983064 GYC983064 HHY983064 HRU983064 IBQ983064 ILM983064 IVI983064 JFE983064 JPA983064 JYW983064 KIS983064 KSO983064 LCK983064 LMG983064 LWC983064 MFY983064 MPU983064 MZQ983064 NJM983064 NTI983064 ODE983064 ONA983064 OWW983064 PGS983064 PQO983064 QAK983064 QKG983064 QUC983064 RDY983064 RNU983064 RXQ983064 SHM983064 SRI983064 TBE983064 TLA983064 TUW983064 UES983064 UOO983064 UYK983064 VIG983064 VSC983064 WBY983064 I28 I24"/>
    <dataValidation type="textLength" operator="equal" allowBlank="1" showErrorMessage="1" error="Ёзган сонингиз 8 тадан ошмаслиги керак!" sqref="WVQ983066 JE26 TA26 ACW26 AMS26 AWO26 BGK26 BQG26 CAC26 CJY26 CTU26 DDQ26 DNM26 DXI26 EHE26 ERA26 FAW26 FKS26 FUO26 GEK26 GOG26 GYC26 HHY26 HRU26 IBQ26 ILM26 IVI26 JFE26 JPA26 JYW26 KIS26 KSO26 LCK26 LMG26 LWC26 MFY26 MPU26 MZQ26 NJM26 NTI26 ODE26 ONA26 OWW26 PGS26 PQO26 QAK26 QKG26 QUC26 RDY26 RNU26 RXQ26 SHM26 SRI26 TBE26 TLA26 TUW26 UES26 UOO26 UYK26 VIG26 VSC26 WBY26 WLU26 WVQ26 I65562 JE65562 TA65562 ACW65562 AMS65562 AWO65562 BGK65562 BQG65562 CAC65562 CJY65562 CTU65562 DDQ65562 DNM65562 DXI65562 EHE65562 ERA65562 FAW65562 FKS65562 FUO65562 GEK65562 GOG65562 GYC65562 HHY65562 HRU65562 IBQ65562 ILM65562 IVI65562 JFE65562 JPA65562 JYW65562 KIS65562 KSO65562 LCK65562 LMG65562 LWC65562 MFY65562 MPU65562 MZQ65562 NJM65562 NTI65562 ODE65562 ONA65562 OWW65562 PGS65562 PQO65562 QAK65562 QKG65562 QUC65562 RDY65562 RNU65562 RXQ65562 SHM65562 SRI65562 TBE65562 TLA65562 TUW65562 UES65562 UOO65562 UYK65562 VIG65562 VSC65562 WBY65562 WLU65562 WVQ65562 I131098 JE131098 TA131098 ACW131098 AMS131098 AWO131098 BGK131098 BQG131098 CAC131098 CJY131098 CTU131098 DDQ131098 DNM131098 DXI131098 EHE131098 ERA131098 FAW131098 FKS131098 FUO131098 GEK131098 GOG131098 GYC131098 HHY131098 HRU131098 IBQ131098 ILM131098 IVI131098 JFE131098 JPA131098 JYW131098 KIS131098 KSO131098 LCK131098 LMG131098 LWC131098 MFY131098 MPU131098 MZQ131098 NJM131098 NTI131098 ODE131098 ONA131098 OWW131098 PGS131098 PQO131098 QAK131098 QKG131098 QUC131098 RDY131098 RNU131098 RXQ131098 SHM131098 SRI131098 TBE131098 TLA131098 TUW131098 UES131098 UOO131098 UYK131098 VIG131098 VSC131098 WBY131098 WLU131098 WVQ131098 I196634 JE196634 TA196634 ACW196634 AMS196634 AWO196634 BGK196634 BQG196634 CAC196634 CJY196634 CTU196634 DDQ196634 DNM196634 DXI196634 EHE196634 ERA196634 FAW196634 FKS196634 FUO196634 GEK196634 GOG196634 GYC196634 HHY196634 HRU196634 IBQ196634 ILM196634 IVI196634 JFE196634 JPA196634 JYW196634 KIS196634 KSO196634 LCK196634 LMG196634 LWC196634 MFY196634 MPU196634 MZQ196634 NJM196634 NTI196634 ODE196634 ONA196634 OWW196634 PGS196634 PQO196634 QAK196634 QKG196634 QUC196634 RDY196634 RNU196634 RXQ196634 SHM196634 SRI196634 TBE196634 TLA196634 TUW196634 UES196634 UOO196634 UYK196634 VIG196634 VSC196634 WBY196634 WLU196634 WVQ196634 I262170 JE262170 TA262170 ACW262170 AMS262170 AWO262170 BGK262170 BQG262170 CAC262170 CJY262170 CTU262170 DDQ262170 DNM262170 DXI262170 EHE262170 ERA262170 FAW262170 FKS262170 FUO262170 GEK262170 GOG262170 GYC262170 HHY262170 HRU262170 IBQ262170 ILM262170 IVI262170 JFE262170 JPA262170 JYW262170 KIS262170 KSO262170 LCK262170 LMG262170 LWC262170 MFY262170 MPU262170 MZQ262170 NJM262170 NTI262170 ODE262170 ONA262170 OWW262170 PGS262170 PQO262170 QAK262170 QKG262170 QUC262170 RDY262170 RNU262170 RXQ262170 SHM262170 SRI262170 TBE262170 TLA262170 TUW262170 UES262170 UOO262170 UYK262170 VIG262170 VSC262170 WBY262170 WLU262170 WVQ262170 I327706 JE327706 TA327706 ACW327706 AMS327706 AWO327706 BGK327706 BQG327706 CAC327706 CJY327706 CTU327706 DDQ327706 DNM327706 DXI327706 EHE327706 ERA327706 FAW327706 FKS327706 FUO327706 GEK327706 GOG327706 GYC327706 HHY327706 HRU327706 IBQ327706 ILM327706 IVI327706 JFE327706 JPA327706 JYW327706 KIS327706 KSO327706 LCK327706 LMG327706 LWC327706 MFY327706 MPU327706 MZQ327706 NJM327706 NTI327706 ODE327706 ONA327706 OWW327706 PGS327706 PQO327706 QAK327706 QKG327706 QUC327706 RDY327706 RNU327706 RXQ327706 SHM327706 SRI327706 TBE327706 TLA327706 TUW327706 UES327706 UOO327706 UYK327706 VIG327706 VSC327706 WBY327706 WLU327706 WVQ327706 I393242 JE393242 TA393242 ACW393242 AMS393242 AWO393242 BGK393242 BQG393242 CAC393242 CJY393242 CTU393242 DDQ393242 DNM393242 DXI393242 EHE393242 ERA393242 FAW393242 FKS393242 FUO393242 GEK393242 GOG393242 GYC393242 HHY393242 HRU393242 IBQ393242 ILM393242 IVI393242 JFE393242 JPA393242 JYW393242 KIS393242 KSO393242 LCK393242 LMG393242 LWC393242 MFY393242 MPU393242 MZQ393242 NJM393242 NTI393242 ODE393242 ONA393242 OWW393242 PGS393242 PQO393242 QAK393242 QKG393242 QUC393242 RDY393242 RNU393242 RXQ393242 SHM393242 SRI393242 TBE393242 TLA393242 TUW393242 UES393242 UOO393242 UYK393242 VIG393242 VSC393242 WBY393242 WLU393242 WVQ393242 I458778 JE458778 TA458778 ACW458778 AMS458778 AWO458778 BGK458778 BQG458778 CAC458778 CJY458778 CTU458778 DDQ458778 DNM458778 DXI458778 EHE458778 ERA458778 FAW458778 FKS458778 FUO458778 GEK458778 GOG458778 GYC458778 HHY458778 HRU458778 IBQ458778 ILM458778 IVI458778 JFE458778 JPA458778 JYW458778 KIS458778 KSO458778 LCK458778 LMG458778 LWC458778 MFY458778 MPU458778 MZQ458778 NJM458778 NTI458778 ODE458778 ONA458778 OWW458778 PGS458778 PQO458778 QAK458778 QKG458778 QUC458778 RDY458778 RNU458778 RXQ458778 SHM458778 SRI458778 TBE458778 TLA458778 TUW458778 UES458778 UOO458778 UYK458778 VIG458778 VSC458778 WBY458778 WLU458778 WVQ458778 I524314 JE524314 TA524314 ACW524314 AMS524314 AWO524314 BGK524314 BQG524314 CAC524314 CJY524314 CTU524314 DDQ524314 DNM524314 DXI524314 EHE524314 ERA524314 FAW524314 FKS524314 FUO524314 GEK524314 GOG524314 GYC524314 HHY524314 HRU524314 IBQ524314 ILM524314 IVI524314 JFE524314 JPA524314 JYW524314 KIS524314 KSO524314 LCK524314 LMG524314 LWC524314 MFY524314 MPU524314 MZQ524314 NJM524314 NTI524314 ODE524314 ONA524314 OWW524314 PGS524314 PQO524314 QAK524314 QKG524314 QUC524314 RDY524314 RNU524314 RXQ524314 SHM524314 SRI524314 TBE524314 TLA524314 TUW524314 UES524314 UOO524314 UYK524314 VIG524314 VSC524314 WBY524314 WLU524314 WVQ524314 I589850 JE589850 TA589850 ACW589850 AMS589850 AWO589850 BGK589850 BQG589850 CAC589850 CJY589850 CTU589850 DDQ589850 DNM589850 DXI589850 EHE589850 ERA589850 FAW589850 FKS589850 FUO589850 GEK589850 GOG589850 GYC589850 HHY589850 HRU589850 IBQ589850 ILM589850 IVI589850 JFE589850 JPA589850 JYW589850 KIS589850 KSO589850 LCK589850 LMG589850 LWC589850 MFY589850 MPU589850 MZQ589850 NJM589850 NTI589850 ODE589850 ONA589850 OWW589850 PGS589850 PQO589850 QAK589850 QKG589850 QUC589850 RDY589850 RNU589850 RXQ589850 SHM589850 SRI589850 TBE589850 TLA589850 TUW589850 UES589850 UOO589850 UYK589850 VIG589850 VSC589850 WBY589850 WLU589850 WVQ589850 I655386 JE655386 TA655386 ACW655386 AMS655386 AWO655386 BGK655386 BQG655386 CAC655386 CJY655386 CTU655386 DDQ655386 DNM655386 DXI655386 EHE655386 ERA655386 FAW655386 FKS655386 FUO655386 GEK655386 GOG655386 GYC655386 HHY655386 HRU655386 IBQ655386 ILM655386 IVI655386 JFE655386 JPA655386 JYW655386 KIS655386 KSO655386 LCK655386 LMG655386 LWC655386 MFY655386 MPU655386 MZQ655386 NJM655386 NTI655386 ODE655386 ONA655386 OWW655386 PGS655386 PQO655386 QAK655386 QKG655386 QUC655386 RDY655386 RNU655386 RXQ655386 SHM655386 SRI655386 TBE655386 TLA655386 TUW655386 UES655386 UOO655386 UYK655386 VIG655386 VSC655386 WBY655386 WLU655386 WVQ655386 I720922 JE720922 TA720922 ACW720922 AMS720922 AWO720922 BGK720922 BQG720922 CAC720922 CJY720922 CTU720922 DDQ720922 DNM720922 DXI720922 EHE720922 ERA720922 FAW720922 FKS720922 FUO720922 GEK720922 GOG720922 GYC720922 HHY720922 HRU720922 IBQ720922 ILM720922 IVI720922 JFE720922 JPA720922 JYW720922 KIS720922 KSO720922 LCK720922 LMG720922 LWC720922 MFY720922 MPU720922 MZQ720922 NJM720922 NTI720922 ODE720922 ONA720922 OWW720922 PGS720922 PQO720922 QAK720922 QKG720922 QUC720922 RDY720922 RNU720922 RXQ720922 SHM720922 SRI720922 TBE720922 TLA720922 TUW720922 UES720922 UOO720922 UYK720922 VIG720922 VSC720922 WBY720922 WLU720922 WVQ720922 I786458 JE786458 TA786458 ACW786458 AMS786458 AWO786458 BGK786458 BQG786458 CAC786458 CJY786458 CTU786458 DDQ786458 DNM786458 DXI786458 EHE786458 ERA786458 FAW786458 FKS786458 FUO786458 GEK786458 GOG786458 GYC786458 HHY786458 HRU786458 IBQ786458 ILM786458 IVI786458 JFE786458 JPA786458 JYW786458 KIS786458 KSO786458 LCK786458 LMG786458 LWC786458 MFY786458 MPU786458 MZQ786458 NJM786458 NTI786458 ODE786458 ONA786458 OWW786458 PGS786458 PQO786458 QAK786458 QKG786458 QUC786458 RDY786458 RNU786458 RXQ786458 SHM786458 SRI786458 TBE786458 TLA786458 TUW786458 UES786458 UOO786458 UYK786458 VIG786458 VSC786458 WBY786458 WLU786458 WVQ786458 I851994 JE851994 TA851994 ACW851994 AMS851994 AWO851994 BGK851994 BQG851994 CAC851994 CJY851994 CTU851994 DDQ851994 DNM851994 DXI851994 EHE851994 ERA851994 FAW851994 FKS851994 FUO851994 GEK851994 GOG851994 GYC851994 HHY851994 HRU851994 IBQ851994 ILM851994 IVI851994 JFE851994 JPA851994 JYW851994 KIS851994 KSO851994 LCK851994 LMG851994 LWC851994 MFY851994 MPU851994 MZQ851994 NJM851994 NTI851994 ODE851994 ONA851994 OWW851994 PGS851994 PQO851994 QAK851994 QKG851994 QUC851994 RDY851994 RNU851994 RXQ851994 SHM851994 SRI851994 TBE851994 TLA851994 TUW851994 UES851994 UOO851994 UYK851994 VIG851994 VSC851994 WBY851994 WLU851994 WVQ851994 I917530 JE917530 TA917530 ACW917530 AMS917530 AWO917530 BGK917530 BQG917530 CAC917530 CJY917530 CTU917530 DDQ917530 DNM917530 DXI917530 EHE917530 ERA917530 FAW917530 FKS917530 FUO917530 GEK917530 GOG917530 GYC917530 HHY917530 HRU917530 IBQ917530 ILM917530 IVI917530 JFE917530 JPA917530 JYW917530 KIS917530 KSO917530 LCK917530 LMG917530 LWC917530 MFY917530 MPU917530 MZQ917530 NJM917530 NTI917530 ODE917530 ONA917530 OWW917530 PGS917530 PQO917530 QAK917530 QKG917530 QUC917530 RDY917530 RNU917530 RXQ917530 SHM917530 SRI917530 TBE917530 TLA917530 TUW917530 UES917530 UOO917530 UYK917530 VIG917530 VSC917530 WBY917530 WLU917530 WVQ917530 I983066 JE983066 TA983066 ACW983066 AMS983066 AWO983066 BGK983066 BQG983066 CAC983066 CJY983066 CTU983066 DDQ983066 DNM983066 DXI983066 EHE983066 ERA983066 FAW983066 FKS983066 FUO983066 GEK983066 GOG983066 GYC983066 HHY983066 HRU983066 IBQ983066 ILM983066 IVI983066 JFE983066 JPA983066 JYW983066 KIS983066 KSO983066 LCK983066 LMG983066 LWC983066 MFY983066 MPU983066 MZQ983066 NJM983066 NTI983066 ODE983066 ONA983066 OWW983066 PGS983066 PQO983066 QAK983066 QKG983066 QUC983066 RDY983066 RNU983066 RXQ983066 SHM983066 SRI983066 TBE983066 TLA983066 TUW983066 UES983066 UOO983066 UYK983066 VIG983066 VSC983066 WBY983066 WLU983066 I26">
      <formula1>9</formula1>
    </dataValidation>
    <dataValidation type="textLength" operator="equal" allowBlank="1" showErrorMessage="1" error="Ёзган сонингиз 8 тадан ошмаслиги керак!" sqref="WVQ983062 JE22 TA22 ACW22 AMS22 AWO22 BGK22 BQG22 CAC22 CJY22 CTU22 DDQ22 DNM22 DXI22 EHE22 ERA22 FAW22 FKS22 FUO22 GEK22 GOG22 GYC22 HHY22 HRU22 IBQ22 ILM22 IVI22 JFE22 JPA22 JYW22 KIS22 KSO22 LCK22 LMG22 LWC22 MFY22 MPU22 MZQ22 NJM22 NTI22 ODE22 ONA22 OWW22 PGS22 PQO22 QAK22 QKG22 QUC22 RDY22 RNU22 RXQ22 SHM22 SRI22 TBE22 TLA22 TUW22 UES22 UOO22 UYK22 VIG22 VSC22 WBY22 WLU22 WVQ22 I65558 JE65558 TA65558 ACW65558 AMS65558 AWO65558 BGK65558 BQG65558 CAC65558 CJY65558 CTU65558 DDQ65558 DNM65558 DXI65558 EHE65558 ERA65558 FAW65558 FKS65558 FUO65558 GEK65558 GOG65558 GYC65558 HHY65558 HRU65558 IBQ65558 ILM65558 IVI65558 JFE65558 JPA65558 JYW65558 KIS65558 KSO65558 LCK65558 LMG65558 LWC65558 MFY65558 MPU65558 MZQ65558 NJM65558 NTI65558 ODE65558 ONA65558 OWW65558 PGS65558 PQO65558 QAK65558 QKG65558 QUC65558 RDY65558 RNU65558 RXQ65558 SHM65558 SRI65558 TBE65558 TLA65558 TUW65558 UES65558 UOO65558 UYK65558 VIG65558 VSC65558 WBY65558 WLU65558 WVQ65558 I131094 JE131094 TA131094 ACW131094 AMS131094 AWO131094 BGK131094 BQG131094 CAC131094 CJY131094 CTU131094 DDQ131094 DNM131094 DXI131094 EHE131094 ERA131094 FAW131094 FKS131094 FUO131094 GEK131094 GOG131094 GYC131094 HHY131094 HRU131094 IBQ131094 ILM131094 IVI131094 JFE131094 JPA131094 JYW131094 KIS131094 KSO131094 LCK131094 LMG131094 LWC131094 MFY131094 MPU131094 MZQ131094 NJM131094 NTI131094 ODE131094 ONA131094 OWW131094 PGS131094 PQO131094 QAK131094 QKG131094 QUC131094 RDY131094 RNU131094 RXQ131094 SHM131094 SRI131094 TBE131094 TLA131094 TUW131094 UES131094 UOO131094 UYK131094 VIG131094 VSC131094 WBY131094 WLU131094 WVQ131094 I196630 JE196630 TA196630 ACW196630 AMS196630 AWO196630 BGK196630 BQG196630 CAC196630 CJY196630 CTU196630 DDQ196630 DNM196630 DXI196630 EHE196630 ERA196630 FAW196630 FKS196630 FUO196630 GEK196630 GOG196630 GYC196630 HHY196630 HRU196630 IBQ196630 ILM196630 IVI196630 JFE196630 JPA196630 JYW196630 KIS196630 KSO196630 LCK196630 LMG196630 LWC196630 MFY196630 MPU196630 MZQ196630 NJM196630 NTI196630 ODE196630 ONA196630 OWW196630 PGS196630 PQO196630 QAK196630 QKG196630 QUC196630 RDY196630 RNU196630 RXQ196630 SHM196630 SRI196630 TBE196630 TLA196630 TUW196630 UES196630 UOO196630 UYK196630 VIG196630 VSC196630 WBY196630 WLU196630 WVQ196630 I262166 JE262166 TA262166 ACW262166 AMS262166 AWO262166 BGK262166 BQG262166 CAC262166 CJY262166 CTU262166 DDQ262166 DNM262166 DXI262166 EHE262166 ERA262166 FAW262166 FKS262166 FUO262166 GEK262166 GOG262166 GYC262166 HHY262166 HRU262166 IBQ262166 ILM262166 IVI262166 JFE262166 JPA262166 JYW262166 KIS262166 KSO262166 LCK262166 LMG262166 LWC262166 MFY262166 MPU262166 MZQ262166 NJM262166 NTI262166 ODE262166 ONA262166 OWW262166 PGS262166 PQO262166 QAK262166 QKG262166 QUC262166 RDY262166 RNU262166 RXQ262166 SHM262166 SRI262166 TBE262166 TLA262166 TUW262166 UES262166 UOO262166 UYK262166 VIG262166 VSC262166 WBY262166 WLU262166 WVQ262166 I327702 JE327702 TA327702 ACW327702 AMS327702 AWO327702 BGK327702 BQG327702 CAC327702 CJY327702 CTU327702 DDQ327702 DNM327702 DXI327702 EHE327702 ERA327702 FAW327702 FKS327702 FUO327702 GEK327702 GOG327702 GYC327702 HHY327702 HRU327702 IBQ327702 ILM327702 IVI327702 JFE327702 JPA327702 JYW327702 KIS327702 KSO327702 LCK327702 LMG327702 LWC327702 MFY327702 MPU327702 MZQ327702 NJM327702 NTI327702 ODE327702 ONA327702 OWW327702 PGS327702 PQO327702 QAK327702 QKG327702 QUC327702 RDY327702 RNU327702 RXQ327702 SHM327702 SRI327702 TBE327702 TLA327702 TUW327702 UES327702 UOO327702 UYK327702 VIG327702 VSC327702 WBY327702 WLU327702 WVQ327702 I393238 JE393238 TA393238 ACW393238 AMS393238 AWO393238 BGK393238 BQG393238 CAC393238 CJY393238 CTU393238 DDQ393238 DNM393238 DXI393238 EHE393238 ERA393238 FAW393238 FKS393238 FUO393238 GEK393238 GOG393238 GYC393238 HHY393238 HRU393238 IBQ393238 ILM393238 IVI393238 JFE393238 JPA393238 JYW393238 KIS393238 KSO393238 LCK393238 LMG393238 LWC393238 MFY393238 MPU393238 MZQ393238 NJM393238 NTI393238 ODE393238 ONA393238 OWW393238 PGS393238 PQO393238 QAK393238 QKG393238 QUC393238 RDY393238 RNU393238 RXQ393238 SHM393238 SRI393238 TBE393238 TLA393238 TUW393238 UES393238 UOO393238 UYK393238 VIG393238 VSC393238 WBY393238 WLU393238 WVQ393238 I458774 JE458774 TA458774 ACW458774 AMS458774 AWO458774 BGK458774 BQG458774 CAC458774 CJY458774 CTU458774 DDQ458774 DNM458774 DXI458774 EHE458774 ERA458774 FAW458774 FKS458774 FUO458774 GEK458774 GOG458774 GYC458774 HHY458774 HRU458774 IBQ458774 ILM458774 IVI458774 JFE458774 JPA458774 JYW458774 KIS458774 KSO458774 LCK458774 LMG458774 LWC458774 MFY458774 MPU458774 MZQ458774 NJM458774 NTI458774 ODE458774 ONA458774 OWW458774 PGS458774 PQO458774 QAK458774 QKG458774 QUC458774 RDY458774 RNU458774 RXQ458774 SHM458774 SRI458774 TBE458774 TLA458774 TUW458774 UES458774 UOO458774 UYK458774 VIG458774 VSC458774 WBY458774 WLU458774 WVQ458774 I524310 JE524310 TA524310 ACW524310 AMS524310 AWO524310 BGK524310 BQG524310 CAC524310 CJY524310 CTU524310 DDQ524310 DNM524310 DXI524310 EHE524310 ERA524310 FAW524310 FKS524310 FUO524310 GEK524310 GOG524310 GYC524310 HHY524310 HRU524310 IBQ524310 ILM524310 IVI524310 JFE524310 JPA524310 JYW524310 KIS524310 KSO524310 LCK524310 LMG524310 LWC524310 MFY524310 MPU524310 MZQ524310 NJM524310 NTI524310 ODE524310 ONA524310 OWW524310 PGS524310 PQO524310 QAK524310 QKG524310 QUC524310 RDY524310 RNU524310 RXQ524310 SHM524310 SRI524310 TBE524310 TLA524310 TUW524310 UES524310 UOO524310 UYK524310 VIG524310 VSC524310 WBY524310 WLU524310 WVQ524310 I589846 JE589846 TA589846 ACW589846 AMS589846 AWO589846 BGK589846 BQG589846 CAC589846 CJY589846 CTU589846 DDQ589846 DNM589846 DXI589846 EHE589846 ERA589846 FAW589846 FKS589846 FUO589846 GEK589846 GOG589846 GYC589846 HHY589846 HRU589846 IBQ589846 ILM589846 IVI589846 JFE589846 JPA589846 JYW589846 KIS589846 KSO589846 LCK589846 LMG589846 LWC589846 MFY589846 MPU589846 MZQ589846 NJM589846 NTI589846 ODE589846 ONA589846 OWW589846 PGS589846 PQO589846 QAK589846 QKG589846 QUC589846 RDY589846 RNU589846 RXQ589846 SHM589846 SRI589846 TBE589846 TLA589846 TUW589846 UES589846 UOO589846 UYK589846 VIG589846 VSC589846 WBY589846 WLU589846 WVQ589846 I655382 JE655382 TA655382 ACW655382 AMS655382 AWO655382 BGK655382 BQG655382 CAC655382 CJY655382 CTU655382 DDQ655382 DNM655382 DXI655382 EHE655382 ERA655382 FAW655382 FKS655382 FUO655382 GEK655382 GOG655382 GYC655382 HHY655382 HRU655382 IBQ655382 ILM655382 IVI655382 JFE655382 JPA655382 JYW655382 KIS655382 KSO655382 LCK655382 LMG655382 LWC655382 MFY655382 MPU655382 MZQ655382 NJM655382 NTI655382 ODE655382 ONA655382 OWW655382 PGS655382 PQO655382 QAK655382 QKG655382 QUC655382 RDY655382 RNU655382 RXQ655382 SHM655382 SRI655382 TBE655382 TLA655382 TUW655382 UES655382 UOO655382 UYK655382 VIG655382 VSC655382 WBY655382 WLU655382 WVQ655382 I720918 JE720918 TA720918 ACW720918 AMS720918 AWO720918 BGK720918 BQG720918 CAC720918 CJY720918 CTU720918 DDQ720918 DNM720918 DXI720918 EHE720918 ERA720918 FAW720918 FKS720918 FUO720918 GEK720918 GOG720918 GYC720918 HHY720918 HRU720918 IBQ720918 ILM720918 IVI720918 JFE720918 JPA720918 JYW720918 KIS720918 KSO720918 LCK720918 LMG720918 LWC720918 MFY720918 MPU720918 MZQ720918 NJM720918 NTI720918 ODE720918 ONA720918 OWW720918 PGS720918 PQO720918 QAK720918 QKG720918 QUC720918 RDY720918 RNU720918 RXQ720918 SHM720918 SRI720918 TBE720918 TLA720918 TUW720918 UES720918 UOO720918 UYK720918 VIG720918 VSC720918 WBY720918 WLU720918 WVQ720918 I786454 JE786454 TA786454 ACW786454 AMS786454 AWO786454 BGK786454 BQG786454 CAC786454 CJY786454 CTU786454 DDQ786454 DNM786454 DXI786454 EHE786454 ERA786454 FAW786454 FKS786454 FUO786454 GEK786454 GOG786454 GYC786454 HHY786454 HRU786454 IBQ786454 ILM786454 IVI786454 JFE786454 JPA786454 JYW786454 KIS786454 KSO786454 LCK786454 LMG786454 LWC786454 MFY786454 MPU786454 MZQ786454 NJM786454 NTI786454 ODE786454 ONA786454 OWW786454 PGS786454 PQO786454 QAK786454 QKG786454 QUC786454 RDY786454 RNU786454 RXQ786454 SHM786454 SRI786454 TBE786454 TLA786454 TUW786454 UES786454 UOO786454 UYK786454 VIG786454 VSC786454 WBY786454 WLU786454 WVQ786454 I851990 JE851990 TA851990 ACW851990 AMS851990 AWO851990 BGK851990 BQG851990 CAC851990 CJY851990 CTU851990 DDQ851990 DNM851990 DXI851990 EHE851990 ERA851990 FAW851990 FKS851990 FUO851990 GEK851990 GOG851990 GYC851990 HHY851990 HRU851990 IBQ851990 ILM851990 IVI851990 JFE851990 JPA851990 JYW851990 KIS851990 KSO851990 LCK851990 LMG851990 LWC851990 MFY851990 MPU851990 MZQ851990 NJM851990 NTI851990 ODE851990 ONA851990 OWW851990 PGS851990 PQO851990 QAK851990 QKG851990 QUC851990 RDY851990 RNU851990 RXQ851990 SHM851990 SRI851990 TBE851990 TLA851990 TUW851990 UES851990 UOO851990 UYK851990 VIG851990 VSC851990 WBY851990 WLU851990 WVQ851990 I917526 JE917526 TA917526 ACW917526 AMS917526 AWO917526 BGK917526 BQG917526 CAC917526 CJY917526 CTU917526 DDQ917526 DNM917526 DXI917526 EHE917526 ERA917526 FAW917526 FKS917526 FUO917526 GEK917526 GOG917526 GYC917526 HHY917526 HRU917526 IBQ917526 ILM917526 IVI917526 JFE917526 JPA917526 JYW917526 KIS917526 KSO917526 LCK917526 LMG917526 LWC917526 MFY917526 MPU917526 MZQ917526 NJM917526 NTI917526 ODE917526 ONA917526 OWW917526 PGS917526 PQO917526 QAK917526 QKG917526 QUC917526 RDY917526 RNU917526 RXQ917526 SHM917526 SRI917526 TBE917526 TLA917526 TUW917526 UES917526 UOO917526 UYK917526 VIG917526 VSC917526 WBY917526 WLU917526 WVQ917526 I983062 JE983062 TA983062 ACW983062 AMS983062 AWO983062 BGK983062 BQG983062 CAC983062 CJY983062 CTU983062 DDQ983062 DNM983062 DXI983062 EHE983062 ERA983062 FAW983062 FKS983062 FUO983062 GEK983062 GOG983062 GYC983062 HHY983062 HRU983062 IBQ983062 ILM983062 IVI983062 JFE983062 JPA983062 JYW983062 KIS983062 KSO983062 LCK983062 LMG983062 LWC983062 MFY983062 MPU983062 MZQ983062 NJM983062 NTI983062 ODE983062 ONA983062 OWW983062 PGS983062 PQO983062 QAK983062 QKG983062 QUC983062 RDY983062 RNU983062 RXQ983062 SHM983062 SRI983062 TBE983062 TLA983062 TUW983062 UES983062 UOO983062 UYK983062 VIG983062 VSC983062 WBY983062 WLU983062 I22">
      <formula1>3</formula1>
    </dataValidation>
    <dataValidation type="textLength" operator="equal" allowBlank="1" showErrorMessage="1" error="Ёзган сонингиз 8 тадан ошмаслиги керак!" sqref="WVQ983060 JE20 TA20 ACW20 AMS20 AWO20 BGK20 BQG20 CAC20 CJY20 CTU20 DDQ20 DNM20 DXI20 EHE20 ERA20 FAW20 FKS20 FUO20 GEK20 GOG20 GYC20 HHY20 HRU20 IBQ20 ILM20 IVI20 JFE20 JPA20 JYW20 KIS20 KSO20 LCK20 LMG20 LWC20 MFY20 MPU20 MZQ20 NJM20 NTI20 ODE20 ONA20 OWW20 PGS20 PQO20 QAK20 QKG20 QUC20 RDY20 RNU20 RXQ20 SHM20 SRI20 TBE20 TLA20 TUW20 UES20 UOO20 UYK20 VIG20 VSC20 WBY20 WLU20 WVQ20 I65556 JE65556 TA65556 ACW65556 AMS65556 AWO65556 BGK65556 BQG65556 CAC65556 CJY65556 CTU65556 DDQ65556 DNM65556 DXI65556 EHE65556 ERA65556 FAW65556 FKS65556 FUO65556 GEK65556 GOG65556 GYC65556 HHY65556 HRU65556 IBQ65556 ILM65556 IVI65556 JFE65556 JPA65556 JYW65556 KIS65556 KSO65556 LCK65556 LMG65556 LWC65556 MFY65556 MPU65556 MZQ65556 NJM65556 NTI65556 ODE65556 ONA65556 OWW65556 PGS65556 PQO65556 QAK65556 QKG65556 QUC65556 RDY65556 RNU65556 RXQ65556 SHM65556 SRI65556 TBE65556 TLA65556 TUW65556 UES65556 UOO65556 UYK65556 VIG65556 VSC65556 WBY65556 WLU65556 WVQ65556 I131092 JE131092 TA131092 ACW131092 AMS131092 AWO131092 BGK131092 BQG131092 CAC131092 CJY131092 CTU131092 DDQ131092 DNM131092 DXI131092 EHE131092 ERA131092 FAW131092 FKS131092 FUO131092 GEK131092 GOG131092 GYC131092 HHY131092 HRU131092 IBQ131092 ILM131092 IVI131092 JFE131092 JPA131092 JYW131092 KIS131092 KSO131092 LCK131092 LMG131092 LWC131092 MFY131092 MPU131092 MZQ131092 NJM131092 NTI131092 ODE131092 ONA131092 OWW131092 PGS131092 PQO131092 QAK131092 QKG131092 QUC131092 RDY131092 RNU131092 RXQ131092 SHM131092 SRI131092 TBE131092 TLA131092 TUW131092 UES131092 UOO131092 UYK131092 VIG131092 VSC131092 WBY131092 WLU131092 WVQ131092 I196628 JE196628 TA196628 ACW196628 AMS196628 AWO196628 BGK196628 BQG196628 CAC196628 CJY196628 CTU196628 DDQ196628 DNM196628 DXI196628 EHE196628 ERA196628 FAW196628 FKS196628 FUO196628 GEK196628 GOG196628 GYC196628 HHY196628 HRU196628 IBQ196628 ILM196628 IVI196628 JFE196628 JPA196628 JYW196628 KIS196628 KSO196628 LCK196628 LMG196628 LWC196628 MFY196628 MPU196628 MZQ196628 NJM196628 NTI196628 ODE196628 ONA196628 OWW196628 PGS196628 PQO196628 QAK196628 QKG196628 QUC196628 RDY196628 RNU196628 RXQ196628 SHM196628 SRI196628 TBE196628 TLA196628 TUW196628 UES196628 UOO196628 UYK196628 VIG196628 VSC196628 WBY196628 WLU196628 WVQ196628 I262164 JE262164 TA262164 ACW262164 AMS262164 AWO262164 BGK262164 BQG262164 CAC262164 CJY262164 CTU262164 DDQ262164 DNM262164 DXI262164 EHE262164 ERA262164 FAW262164 FKS262164 FUO262164 GEK262164 GOG262164 GYC262164 HHY262164 HRU262164 IBQ262164 ILM262164 IVI262164 JFE262164 JPA262164 JYW262164 KIS262164 KSO262164 LCK262164 LMG262164 LWC262164 MFY262164 MPU262164 MZQ262164 NJM262164 NTI262164 ODE262164 ONA262164 OWW262164 PGS262164 PQO262164 QAK262164 QKG262164 QUC262164 RDY262164 RNU262164 RXQ262164 SHM262164 SRI262164 TBE262164 TLA262164 TUW262164 UES262164 UOO262164 UYK262164 VIG262164 VSC262164 WBY262164 WLU262164 WVQ262164 I327700 JE327700 TA327700 ACW327700 AMS327700 AWO327700 BGK327700 BQG327700 CAC327700 CJY327700 CTU327700 DDQ327700 DNM327700 DXI327700 EHE327700 ERA327700 FAW327700 FKS327700 FUO327700 GEK327700 GOG327700 GYC327700 HHY327700 HRU327700 IBQ327700 ILM327700 IVI327700 JFE327700 JPA327700 JYW327700 KIS327700 KSO327700 LCK327700 LMG327700 LWC327700 MFY327700 MPU327700 MZQ327700 NJM327700 NTI327700 ODE327700 ONA327700 OWW327700 PGS327700 PQO327700 QAK327700 QKG327700 QUC327700 RDY327700 RNU327700 RXQ327700 SHM327700 SRI327700 TBE327700 TLA327700 TUW327700 UES327700 UOO327700 UYK327700 VIG327700 VSC327700 WBY327700 WLU327700 WVQ327700 I393236 JE393236 TA393236 ACW393236 AMS393236 AWO393236 BGK393236 BQG393236 CAC393236 CJY393236 CTU393236 DDQ393236 DNM393236 DXI393236 EHE393236 ERA393236 FAW393236 FKS393236 FUO393236 GEK393236 GOG393236 GYC393236 HHY393236 HRU393236 IBQ393236 ILM393236 IVI393236 JFE393236 JPA393236 JYW393236 KIS393236 KSO393236 LCK393236 LMG393236 LWC393236 MFY393236 MPU393236 MZQ393236 NJM393236 NTI393236 ODE393236 ONA393236 OWW393236 PGS393236 PQO393236 QAK393236 QKG393236 QUC393236 RDY393236 RNU393236 RXQ393236 SHM393236 SRI393236 TBE393236 TLA393236 TUW393236 UES393236 UOO393236 UYK393236 VIG393236 VSC393236 WBY393236 WLU393236 WVQ393236 I458772 JE458772 TA458772 ACW458772 AMS458772 AWO458772 BGK458772 BQG458772 CAC458772 CJY458772 CTU458772 DDQ458772 DNM458772 DXI458772 EHE458772 ERA458772 FAW458772 FKS458772 FUO458772 GEK458772 GOG458772 GYC458772 HHY458772 HRU458772 IBQ458772 ILM458772 IVI458772 JFE458772 JPA458772 JYW458772 KIS458772 KSO458772 LCK458772 LMG458772 LWC458772 MFY458772 MPU458772 MZQ458772 NJM458772 NTI458772 ODE458772 ONA458772 OWW458772 PGS458772 PQO458772 QAK458772 QKG458772 QUC458772 RDY458772 RNU458772 RXQ458772 SHM458772 SRI458772 TBE458772 TLA458772 TUW458772 UES458772 UOO458772 UYK458772 VIG458772 VSC458772 WBY458772 WLU458772 WVQ458772 I524308 JE524308 TA524308 ACW524308 AMS524308 AWO524308 BGK524308 BQG524308 CAC524308 CJY524308 CTU524308 DDQ524308 DNM524308 DXI524308 EHE524308 ERA524308 FAW524308 FKS524308 FUO524308 GEK524308 GOG524308 GYC524308 HHY524308 HRU524308 IBQ524308 ILM524308 IVI524308 JFE524308 JPA524308 JYW524308 KIS524308 KSO524308 LCK524308 LMG524308 LWC524308 MFY524308 MPU524308 MZQ524308 NJM524308 NTI524308 ODE524308 ONA524308 OWW524308 PGS524308 PQO524308 QAK524308 QKG524308 QUC524308 RDY524308 RNU524308 RXQ524308 SHM524308 SRI524308 TBE524308 TLA524308 TUW524308 UES524308 UOO524308 UYK524308 VIG524308 VSC524308 WBY524308 WLU524308 WVQ524308 I589844 JE589844 TA589844 ACW589844 AMS589844 AWO589844 BGK589844 BQG589844 CAC589844 CJY589844 CTU589844 DDQ589844 DNM589844 DXI589844 EHE589844 ERA589844 FAW589844 FKS589844 FUO589844 GEK589844 GOG589844 GYC589844 HHY589844 HRU589844 IBQ589844 ILM589844 IVI589844 JFE589844 JPA589844 JYW589844 KIS589844 KSO589844 LCK589844 LMG589844 LWC589844 MFY589844 MPU589844 MZQ589844 NJM589844 NTI589844 ODE589844 ONA589844 OWW589844 PGS589844 PQO589844 QAK589844 QKG589844 QUC589844 RDY589844 RNU589844 RXQ589844 SHM589844 SRI589844 TBE589844 TLA589844 TUW589844 UES589844 UOO589844 UYK589844 VIG589844 VSC589844 WBY589844 WLU589844 WVQ589844 I655380 JE655380 TA655380 ACW655380 AMS655380 AWO655380 BGK655380 BQG655380 CAC655380 CJY655380 CTU655380 DDQ655380 DNM655380 DXI655380 EHE655380 ERA655380 FAW655380 FKS655380 FUO655380 GEK655380 GOG655380 GYC655380 HHY655380 HRU655380 IBQ655380 ILM655380 IVI655380 JFE655380 JPA655380 JYW655380 KIS655380 KSO655380 LCK655380 LMG655380 LWC655380 MFY655380 MPU655380 MZQ655380 NJM655380 NTI655380 ODE655380 ONA655380 OWW655380 PGS655380 PQO655380 QAK655380 QKG655380 QUC655380 RDY655380 RNU655380 RXQ655380 SHM655380 SRI655380 TBE655380 TLA655380 TUW655380 UES655380 UOO655380 UYK655380 VIG655380 VSC655380 WBY655380 WLU655380 WVQ655380 I720916 JE720916 TA720916 ACW720916 AMS720916 AWO720916 BGK720916 BQG720916 CAC720916 CJY720916 CTU720916 DDQ720916 DNM720916 DXI720916 EHE720916 ERA720916 FAW720916 FKS720916 FUO720916 GEK720916 GOG720916 GYC720916 HHY720916 HRU720916 IBQ720916 ILM720916 IVI720916 JFE720916 JPA720916 JYW720916 KIS720916 KSO720916 LCK720916 LMG720916 LWC720916 MFY720916 MPU720916 MZQ720916 NJM720916 NTI720916 ODE720916 ONA720916 OWW720916 PGS720916 PQO720916 QAK720916 QKG720916 QUC720916 RDY720916 RNU720916 RXQ720916 SHM720916 SRI720916 TBE720916 TLA720916 TUW720916 UES720916 UOO720916 UYK720916 VIG720916 VSC720916 WBY720916 WLU720916 WVQ720916 I786452 JE786452 TA786452 ACW786452 AMS786452 AWO786452 BGK786452 BQG786452 CAC786452 CJY786452 CTU786452 DDQ786452 DNM786452 DXI786452 EHE786452 ERA786452 FAW786452 FKS786452 FUO786452 GEK786452 GOG786452 GYC786452 HHY786452 HRU786452 IBQ786452 ILM786452 IVI786452 JFE786452 JPA786452 JYW786452 KIS786452 KSO786452 LCK786452 LMG786452 LWC786452 MFY786452 MPU786452 MZQ786452 NJM786452 NTI786452 ODE786452 ONA786452 OWW786452 PGS786452 PQO786452 QAK786452 QKG786452 QUC786452 RDY786452 RNU786452 RXQ786452 SHM786452 SRI786452 TBE786452 TLA786452 TUW786452 UES786452 UOO786452 UYK786452 VIG786452 VSC786452 WBY786452 WLU786452 WVQ786452 I851988 JE851988 TA851988 ACW851988 AMS851988 AWO851988 BGK851988 BQG851988 CAC851988 CJY851988 CTU851988 DDQ851988 DNM851988 DXI851988 EHE851988 ERA851988 FAW851988 FKS851988 FUO851988 GEK851988 GOG851988 GYC851988 HHY851988 HRU851988 IBQ851988 ILM851988 IVI851988 JFE851988 JPA851988 JYW851988 KIS851988 KSO851988 LCK851988 LMG851988 LWC851988 MFY851988 MPU851988 MZQ851988 NJM851988 NTI851988 ODE851988 ONA851988 OWW851988 PGS851988 PQO851988 QAK851988 QKG851988 QUC851988 RDY851988 RNU851988 RXQ851988 SHM851988 SRI851988 TBE851988 TLA851988 TUW851988 UES851988 UOO851988 UYK851988 VIG851988 VSC851988 WBY851988 WLU851988 WVQ851988 I917524 JE917524 TA917524 ACW917524 AMS917524 AWO917524 BGK917524 BQG917524 CAC917524 CJY917524 CTU917524 DDQ917524 DNM917524 DXI917524 EHE917524 ERA917524 FAW917524 FKS917524 FUO917524 GEK917524 GOG917524 GYC917524 HHY917524 HRU917524 IBQ917524 ILM917524 IVI917524 JFE917524 JPA917524 JYW917524 KIS917524 KSO917524 LCK917524 LMG917524 LWC917524 MFY917524 MPU917524 MZQ917524 NJM917524 NTI917524 ODE917524 ONA917524 OWW917524 PGS917524 PQO917524 QAK917524 QKG917524 QUC917524 RDY917524 RNU917524 RXQ917524 SHM917524 SRI917524 TBE917524 TLA917524 TUW917524 UES917524 UOO917524 UYK917524 VIG917524 VSC917524 WBY917524 WLU917524 WVQ917524 I983060 JE983060 TA983060 ACW983060 AMS983060 AWO983060 BGK983060 BQG983060 CAC983060 CJY983060 CTU983060 DDQ983060 DNM983060 DXI983060 EHE983060 ERA983060 FAW983060 FKS983060 FUO983060 GEK983060 GOG983060 GYC983060 HHY983060 HRU983060 IBQ983060 ILM983060 IVI983060 JFE983060 JPA983060 JYW983060 KIS983060 KSO983060 LCK983060 LMG983060 LWC983060 MFY983060 MPU983060 MZQ983060 NJM983060 NTI983060 ODE983060 ONA983060 OWW983060 PGS983060 PQO983060 QAK983060 QKG983060 QUC983060 RDY983060 RNU983060 RXQ983060 SHM983060 SRI983060 TBE983060 TLA983060 TUW983060 UES983060 UOO983060 UYK983060 VIG983060 VSC983060 WBY983060 WLU983060 I20">
      <formula1>4</formula1>
    </dataValidation>
    <dataValidation type="textLength" operator="equal" allowBlank="1" showErrorMessage="1" error="Ёзган сонингиз 8 тадан ошмаслиги керак!" sqref="WVQ983058 JE18 TA18 ACW18 AMS18 AWO18 BGK18 BQG18 CAC18 CJY18 CTU18 DDQ18 DNM18 DXI18 EHE18 ERA18 FAW18 FKS18 FUO18 GEK18 GOG18 GYC18 HHY18 HRU18 IBQ18 ILM18 IVI18 JFE18 JPA18 JYW18 KIS18 KSO18 LCK18 LMG18 LWC18 MFY18 MPU18 MZQ18 NJM18 NTI18 ODE18 ONA18 OWW18 PGS18 PQO18 QAK18 QKG18 QUC18 RDY18 RNU18 RXQ18 SHM18 SRI18 TBE18 TLA18 TUW18 UES18 UOO18 UYK18 VIG18 VSC18 WBY18 WLU18 WVQ18 I65554 JE65554 TA65554 ACW65554 AMS65554 AWO65554 BGK65554 BQG65554 CAC65554 CJY65554 CTU65554 DDQ65554 DNM65554 DXI65554 EHE65554 ERA65554 FAW65554 FKS65554 FUO65554 GEK65554 GOG65554 GYC65554 HHY65554 HRU65554 IBQ65554 ILM65554 IVI65554 JFE65554 JPA65554 JYW65554 KIS65554 KSO65554 LCK65554 LMG65554 LWC65554 MFY65554 MPU65554 MZQ65554 NJM65554 NTI65554 ODE65554 ONA65554 OWW65554 PGS65554 PQO65554 QAK65554 QKG65554 QUC65554 RDY65554 RNU65554 RXQ65554 SHM65554 SRI65554 TBE65554 TLA65554 TUW65554 UES65554 UOO65554 UYK65554 VIG65554 VSC65554 WBY65554 WLU65554 WVQ65554 I131090 JE131090 TA131090 ACW131090 AMS131090 AWO131090 BGK131090 BQG131090 CAC131090 CJY131090 CTU131090 DDQ131090 DNM131090 DXI131090 EHE131090 ERA131090 FAW131090 FKS131090 FUO131090 GEK131090 GOG131090 GYC131090 HHY131090 HRU131090 IBQ131090 ILM131090 IVI131090 JFE131090 JPA131090 JYW131090 KIS131090 KSO131090 LCK131090 LMG131090 LWC131090 MFY131090 MPU131090 MZQ131090 NJM131090 NTI131090 ODE131090 ONA131090 OWW131090 PGS131090 PQO131090 QAK131090 QKG131090 QUC131090 RDY131090 RNU131090 RXQ131090 SHM131090 SRI131090 TBE131090 TLA131090 TUW131090 UES131090 UOO131090 UYK131090 VIG131090 VSC131090 WBY131090 WLU131090 WVQ131090 I196626 JE196626 TA196626 ACW196626 AMS196626 AWO196626 BGK196626 BQG196626 CAC196626 CJY196626 CTU196626 DDQ196626 DNM196626 DXI196626 EHE196626 ERA196626 FAW196626 FKS196626 FUO196626 GEK196626 GOG196626 GYC196626 HHY196626 HRU196626 IBQ196626 ILM196626 IVI196626 JFE196626 JPA196626 JYW196626 KIS196626 KSO196626 LCK196626 LMG196626 LWC196626 MFY196626 MPU196626 MZQ196626 NJM196626 NTI196626 ODE196626 ONA196626 OWW196626 PGS196626 PQO196626 QAK196626 QKG196626 QUC196626 RDY196626 RNU196626 RXQ196626 SHM196626 SRI196626 TBE196626 TLA196626 TUW196626 UES196626 UOO196626 UYK196626 VIG196626 VSC196626 WBY196626 WLU196626 WVQ196626 I262162 JE262162 TA262162 ACW262162 AMS262162 AWO262162 BGK262162 BQG262162 CAC262162 CJY262162 CTU262162 DDQ262162 DNM262162 DXI262162 EHE262162 ERA262162 FAW262162 FKS262162 FUO262162 GEK262162 GOG262162 GYC262162 HHY262162 HRU262162 IBQ262162 ILM262162 IVI262162 JFE262162 JPA262162 JYW262162 KIS262162 KSO262162 LCK262162 LMG262162 LWC262162 MFY262162 MPU262162 MZQ262162 NJM262162 NTI262162 ODE262162 ONA262162 OWW262162 PGS262162 PQO262162 QAK262162 QKG262162 QUC262162 RDY262162 RNU262162 RXQ262162 SHM262162 SRI262162 TBE262162 TLA262162 TUW262162 UES262162 UOO262162 UYK262162 VIG262162 VSC262162 WBY262162 WLU262162 WVQ262162 I327698 JE327698 TA327698 ACW327698 AMS327698 AWO327698 BGK327698 BQG327698 CAC327698 CJY327698 CTU327698 DDQ327698 DNM327698 DXI327698 EHE327698 ERA327698 FAW327698 FKS327698 FUO327698 GEK327698 GOG327698 GYC327698 HHY327698 HRU327698 IBQ327698 ILM327698 IVI327698 JFE327698 JPA327698 JYW327698 KIS327698 KSO327698 LCK327698 LMG327698 LWC327698 MFY327698 MPU327698 MZQ327698 NJM327698 NTI327698 ODE327698 ONA327698 OWW327698 PGS327698 PQO327698 QAK327698 QKG327698 QUC327698 RDY327698 RNU327698 RXQ327698 SHM327698 SRI327698 TBE327698 TLA327698 TUW327698 UES327698 UOO327698 UYK327698 VIG327698 VSC327698 WBY327698 WLU327698 WVQ327698 I393234 JE393234 TA393234 ACW393234 AMS393234 AWO393234 BGK393234 BQG393234 CAC393234 CJY393234 CTU393234 DDQ393234 DNM393234 DXI393234 EHE393234 ERA393234 FAW393234 FKS393234 FUO393234 GEK393234 GOG393234 GYC393234 HHY393234 HRU393234 IBQ393234 ILM393234 IVI393234 JFE393234 JPA393234 JYW393234 KIS393234 KSO393234 LCK393234 LMG393234 LWC393234 MFY393234 MPU393234 MZQ393234 NJM393234 NTI393234 ODE393234 ONA393234 OWW393234 PGS393234 PQO393234 QAK393234 QKG393234 QUC393234 RDY393234 RNU393234 RXQ393234 SHM393234 SRI393234 TBE393234 TLA393234 TUW393234 UES393234 UOO393234 UYK393234 VIG393234 VSC393234 WBY393234 WLU393234 WVQ393234 I458770 JE458770 TA458770 ACW458770 AMS458770 AWO458770 BGK458770 BQG458770 CAC458770 CJY458770 CTU458770 DDQ458770 DNM458770 DXI458770 EHE458770 ERA458770 FAW458770 FKS458770 FUO458770 GEK458770 GOG458770 GYC458770 HHY458770 HRU458770 IBQ458770 ILM458770 IVI458770 JFE458770 JPA458770 JYW458770 KIS458770 KSO458770 LCK458770 LMG458770 LWC458770 MFY458770 MPU458770 MZQ458770 NJM458770 NTI458770 ODE458770 ONA458770 OWW458770 PGS458770 PQO458770 QAK458770 QKG458770 QUC458770 RDY458770 RNU458770 RXQ458770 SHM458770 SRI458770 TBE458770 TLA458770 TUW458770 UES458770 UOO458770 UYK458770 VIG458770 VSC458770 WBY458770 WLU458770 WVQ458770 I524306 JE524306 TA524306 ACW524306 AMS524306 AWO524306 BGK524306 BQG524306 CAC524306 CJY524306 CTU524306 DDQ524306 DNM524306 DXI524306 EHE524306 ERA524306 FAW524306 FKS524306 FUO524306 GEK524306 GOG524306 GYC524306 HHY524306 HRU524306 IBQ524306 ILM524306 IVI524306 JFE524306 JPA524306 JYW524306 KIS524306 KSO524306 LCK524306 LMG524306 LWC524306 MFY524306 MPU524306 MZQ524306 NJM524306 NTI524306 ODE524306 ONA524306 OWW524306 PGS524306 PQO524306 QAK524306 QKG524306 QUC524306 RDY524306 RNU524306 RXQ524306 SHM524306 SRI524306 TBE524306 TLA524306 TUW524306 UES524306 UOO524306 UYK524306 VIG524306 VSC524306 WBY524306 WLU524306 WVQ524306 I589842 JE589842 TA589842 ACW589842 AMS589842 AWO589842 BGK589842 BQG589842 CAC589842 CJY589842 CTU589842 DDQ589842 DNM589842 DXI589842 EHE589842 ERA589842 FAW589842 FKS589842 FUO589842 GEK589842 GOG589842 GYC589842 HHY589842 HRU589842 IBQ589842 ILM589842 IVI589842 JFE589842 JPA589842 JYW589842 KIS589842 KSO589842 LCK589842 LMG589842 LWC589842 MFY589842 MPU589842 MZQ589842 NJM589842 NTI589842 ODE589842 ONA589842 OWW589842 PGS589842 PQO589842 QAK589842 QKG589842 QUC589842 RDY589842 RNU589842 RXQ589842 SHM589842 SRI589842 TBE589842 TLA589842 TUW589842 UES589842 UOO589842 UYK589842 VIG589842 VSC589842 WBY589842 WLU589842 WVQ589842 I655378 JE655378 TA655378 ACW655378 AMS655378 AWO655378 BGK655378 BQG655378 CAC655378 CJY655378 CTU655378 DDQ655378 DNM655378 DXI655378 EHE655378 ERA655378 FAW655378 FKS655378 FUO655378 GEK655378 GOG655378 GYC655378 HHY655378 HRU655378 IBQ655378 ILM655378 IVI655378 JFE655378 JPA655378 JYW655378 KIS655378 KSO655378 LCK655378 LMG655378 LWC655378 MFY655378 MPU655378 MZQ655378 NJM655378 NTI655378 ODE655378 ONA655378 OWW655378 PGS655378 PQO655378 QAK655378 QKG655378 QUC655378 RDY655378 RNU655378 RXQ655378 SHM655378 SRI655378 TBE655378 TLA655378 TUW655378 UES655378 UOO655378 UYK655378 VIG655378 VSC655378 WBY655378 WLU655378 WVQ655378 I720914 JE720914 TA720914 ACW720914 AMS720914 AWO720914 BGK720914 BQG720914 CAC720914 CJY720914 CTU720914 DDQ720914 DNM720914 DXI720914 EHE720914 ERA720914 FAW720914 FKS720914 FUO720914 GEK720914 GOG720914 GYC720914 HHY720914 HRU720914 IBQ720914 ILM720914 IVI720914 JFE720914 JPA720914 JYW720914 KIS720914 KSO720914 LCK720914 LMG720914 LWC720914 MFY720914 MPU720914 MZQ720914 NJM720914 NTI720914 ODE720914 ONA720914 OWW720914 PGS720914 PQO720914 QAK720914 QKG720914 QUC720914 RDY720914 RNU720914 RXQ720914 SHM720914 SRI720914 TBE720914 TLA720914 TUW720914 UES720914 UOO720914 UYK720914 VIG720914 VSC720914 WBY720914 WLU720914 WVQ720914 I786450 JE786450 TA786450 ACW786450 AMS786450 AWO786450 BGK786450 BQG786450 CAC786450 CJY786450 CTU786450 DDQ786450 DNM786450 DXI786450 EHE786450 ERA786450 FAW786450 FKS786450 FUO786450 GEK786450 GOG786450 GYC786450 HHY786450 HRU786450 IBQ786450 ILM786450 IVI786450 JFE786450 JPA786450 JYW786450 KIS786450 KSO786450 LCK786450 LMG786450 LWC786450 MFY786450 MPU786450 MZQ786450 NJM786450 NTI786450 ODE786450 ONA786450 OWW786450 PGS786450 PQO786450 QAK786450 QKG786450 QUC786450 RDY786450 RNU786450 RXQ786450 SHM786450 SRI786450 TBE786450 TLA786450 TUW786450 UES786450 UOO786450 UYK786450 VIG786450 VSC786450 WBY786450 WLU786450 WVQ786450 I851986 JE851986 TA851986 ACW851986 AMS851986 AWO851986 BGK851986 BQG851986 CAC851986 CJY851986 CTU851986 DDQ851986 DNM851986 DXI851986 EHE851986 ERA851986 FAW851986 FKS851986 FUO851986 GEK851986 GOG851986 GYC851986 HHY851986 HRU851986 IBQ851986 ILM851986 IVI851986 JFE851986 JPA851986 JYW851986 KIS851986 KSO851986 LCK851986 LMG851986 LWC851986 MFY851986 MPU851986 MZQ851986 NJM851986 NTI851986 ODE851986 ONA851986 OWW851986 PGS851986 PQO851986 QAK851986 QKG851986 QUC851986 RDY851986 RNU851986 RXQ851986 SHM851986 SRI851986 TBE851986 TLA851986 TUW851986 UES851986 UOO851986 UYK851986 VIG851986 VSC851986 WBY851986 WLU851986 WVQ851986 I917522 JE917522 TA917522 ACW917522 AMS917522 AWO917522 BGK917522 BQG917522 CAC917522 CJY917522 CTU917522 DDQ917522 DNM917522 DXI917522 EHE917522 ERA917522 FAW917522 FKS917522 FUO917522 GEK917522 GOG917522 GYC917522 HHY917522 HRU917522 IBQ917522 ILM917522 IVI917522 JFE917522 JPA917522 JYW917522 KIS917522 KSO917522 LCK917522 LMG917522 LWC917522 MFY917522 MPU917522 MZQ917522 NJM917522 NTI917522 ODE917522 ONA917522 OWW917522 PGS917522 PQO917522 QAK917522 QKG917522 QUC917522 RDY917522 RNU917522 RXQ917522 SHM917522 SRI917522 TBE917522 TLA917522 TUW917522 UES917522 UOO917522 UYK917522 VIG917522 VSC917522 WBY917522 WLU917522 WVQ917522 I983058 JE983058 TA983058 ACW983058 AMS983058 AWO983058 BGK983058 BQG983058 CAC983058 CJY983058 CTU983058 DDQ983058 DNM983058 DXI983058 EHE983058 ERA983058 FAW983058 FKS983058 FUO983058 GEK983058 GOG983058 GYC983058 HHY983058 HRU983058 IBQ983058 ILM983058 IVI983058 JFE983058 JPA983058 JYW983058 KIS983058 KSO983058 LCK983058 LMG983058 LWC983058 MFY983058 MPU983058 MZQ983058 NJM983058 NTI983058 ODE983058 ONA983058 OWW983058 PGS983058 PQO983058 QAK983058 QKG983058 QUC983058 RDY983058 RNU983058 RXQ983058 SHM983058 SRI983058 TBE983058 TLA983058 TUW983058 UES983058 UOO983058 UYK983058 VIG983058 VSC983058 WBY983058 WLU983058 I18">
      <formula1>5</formula1>
    </dataValidation>
    <dataValidation type="textLength" operator="equal" allowBlank="1" showErrorMessage="1" error="Ёзган сонингиз 8 тадан ошмаслиги керак!" sqref="WVQ983056 JE16 TA16 ACW16 AMS16 AWO16 BGK16 BQG16 CAC16 CJY16 CTU16 DDQ16 DNM16 DXI16 EHE16 ERA16 FAW16 FKS16 FUO16 GEK16 GOG16 GYC16 HHY16 HRU16 IBQ16 ILM16 IVI16 JFE16 JPA16 JYW16 KIS16 KSO16 LCK16 LMG16 LWC16 MFY16 MPU16 MZQ16 NJM16 NTI16 ODE16 ONA16 OWW16 PGS16 PQO16 QAK16 QKG16 QUC16 RDY16 RNU16 RXQ16 SHM16 SRI16 TBE16 TLA16 TUW16 UES16 UOO16 UYK16 VIG16 VSC16 WBY16 WLU16 WVQ16 I65552 JE65552 TA65552 ACW65552 AMS65552 AWO65552 BGK65552 BQG65552 CAC65552 CJY65552 CTU65552 DDQ65552 DNM65552 DXI65552 EHE65552 ERA65552 FAW65552 FKS65552 FUO65552 GEK65552 GOG65552 GYC65552 HHY65552 HRU65552 IBQ65552 ILM65552 IVI65552 JFE65552 JPA65552 JYW65552 KIS65552 KSO65552 LCK65552 LMG65552 LWC65552 MFY65552 MPU65552 MZQ65552 NJM65552 NTI65552 ODE65552 ONA65552 OWW65552 PGS65552 PQO65552 QAK65552 QKG65552 QUC65552 RDY65552 RNU65552 RXQ65552 SHM65552 SRI65552 TBE65552 TLA65552 TUW65552 UES65552 UOO65552 UYK65552 VIG65552 VSC65552 WBY65552 WLU65552 WVQ65552 I131088 JE131088 TA131088 ACW131088 AMS131088 AWO131088 BGK131088 BQG131088 CAC131088 CJY131088 CTU131088 DDQ131088 DNM131088 DXI131088 EHE131088 ERA131088 FAW131088 FKS131088 FUO131088 GEK131088 GOG131088 GYC131088 HHY131088 HRU131088 IBQ131088 ILM131088 IVI131088 JFE131088 JPA131088 JYW131088 KIS131088 KSO131088 LCK131088 LMG131088 LWC131088 MFY131088 MPU131088 MZQ131088 NJM131088 NTI131088 ODE131088 ONA131088 OWW131088 PGS131088 PQO131088 QAK131088 QKG131088 QUC131088 RDY131088 RNU131088 RXQ131088 SHM131088 SRI131088 TBE131088 TLA131088 TUW131088 UES131088 UOO131088 UYK131088 VIG131088 VSC131088 WBY131088 WLU131088 WVQ131088 I196624 JE196624 TA196624 ACW196624 AMS196624 AWO196624 BGK196624 BQG196624 CAC196624 CJY196624 CTU196624 DDQ196624 DNM196624 DXI196624 EHE196624 ERA196624 FAW196624 FKS196624 FUO196624 GEK196624 GOG196624 GYC196624 HHY196624 HRU196624 IBQ196624 ILM196624 IVI196624 JFE196624 JPA196624 JYW196624 KIS196624 KSO196624 LCK196624 LMG196624 LWC196624 MFY196624 MPU196624 MZQ196624 NJM196624 NTI196624 ODE196624 ONA196624 OWW196624 PGS196624 PQO196624 QAK196624 QKG196624 QUC196624 RDY196624 RNU196624 RXQ196624 SHM196624 SRI196624 TBE196624 TLA196624 TUW196624 UES196624 UOO196624 UYK196624 VIG196624 VSC196624 WBY196624 WLU196624 WVQ196624 I262160 JE262160 TA262160 ACW262160 AMS262160 AWO262160 BGK262160 BQG262160 CAC262160 CJY262160 CTU262160 DDQ262160 DNM262160 DXI262160 EHE262160 ERA262160 FAW262160 FKS262160 FUO262160 GEK262160 GOG262160 GYC262160 HHY262160 HRU262160 IBQ262160 ILM262160 IVI262160 JFE262160 JPA262160 JYW262160 KIS262160 KSO262160 LCK262160 LMG262160 LWC262160 MFY262160 MPU262160 MZQ262160 NJM262160 NTI262160 ODE262160 ONA262160 OWW262160 PGS262160 PQO262160 QAK262160 QKG262160 QUC262160 RDY262160 RNU262160 RXQ262160 SHM262160 SRI262160 TBE262160 TLA262160 TUW262160 UES262160 UOO262160 UYK262160 VIG262160 VSC262160 WBY262160 WLU262160 WVQ262160 I327696 JE327696 TA327696 ACW327696 AMS327696 AWO327696 BGK327696 BQG327696 CAC327696 CJY327696 CTU327696 DDQ327696 DNM327696 DXI327696 EHE327696 ERA327696 FAW327696 FKS327696 FUO327696 GEK327696 GOG327696 GYC327696 HHY327696 HRU327696 IBQ327696 ILM327696 IVI327696 JFE327696 JPA327696 JYW327696 KIS327696 KSO327696 LCK327696 LMG327696 LWC327696 MFY327696 MPU327696 MZQ327696 NJM327696 NTI327696 ODE327696 ONA327696 OWW327696 PGS327696 PQO327696 QAK327696 QKG327696 QUC327696 RDY327696 RNU327696 RXQ327696 SHM327696 SRI327696 TBE327696 TLA327696 TUW327696 UES327696 UOO327696 UYK327696 VIG327696 VSC327696 WBY327696 WLU327696 WVQ327696 I393232 JE393232 TA393232 ACW393232 AMS393232 AWO393232 BGK393232 BQG393232 CAC393232 CJY393232 CTU393232 DDQ393232 DNM393232 DXI393232 EHE393232 ERA393232 FAW393232 FKS393232 FUO393232 GEK393232 GOG393232 GYC393232 HHY393232 HRU393232 IBQ393232 ILM393232 IVI393232 JFE393232 JPA393232 JYW393232 KIS393232 KSO393232 LCK393232 LMG393232 LWC393232 MFY393232 MPU393232 MZQ393232 NJM393232 NTI393232 ODE393232 ONA393232 OWW393232 PGS393232 PQO393232 QAK393232 QKG393232 QUC393232 RDY393232 RNU393232 RXQ393232 SHM393232 SRI393232 TBE393232 TLA393232 TUW393232 UES393232 UOO393232 UYK393232 VIG393232 VSC393232 WBY393232 WLU393232 WVQ393232 I458768 JE458768 TA458768 ACW458768 AMS458768 AWO458768 BGK458768 BQG458768 CAC458768 CJY458768 CTU458768 DDQ458768 DNM458768 DXI458768 EHE458768 ERA458768 FAW458768 FKS458768 FUO458768 GEK458768 GOG458768 GYC458768 HHY458768 HRU458768 IBQ458768 ILM458768 IVI458768 JFE458768 JPA458768 JYW458768 KIS458768 KSO458768 LCK458768 LMG458768 LWC458768 MFY458768 MPU458768 MZQ458768 NJM458768 NTI458768 ODE458768 ONA458768 OWW458768 PGS458768 PQO458768 QAK458768 QKG458768 QUC458768 RDY458768 RNU458768 RXQ458768 SHM458768 SRI458768 TBE458768 TLA458768 TUW458768 UES458768 UOO458768 UYK458768 VIG458768 VSC458768 WBY458768 WLU458768 WVQ458768 I524304 JE524304 TA524304 ACW524304 AMS524304 AWO524304 BGK524304 BQG524304 CAC524304 CJY524304 CTU524304 DDQ524304 DNM524304 DXI524304 EHE524304 ERA524304 FAW524304 FKS524304 FUO524304 GEK524304 GOG524304 GYC524304 HHY524304 HRU524304 IBQ524304 ILM524304 IVI524304 JFE524304 JPA524304 JYW524304 KIS524304 KSO524304 LCK524304 LMG524304 LWC524304 MFY524304 MPU524304 MZQ524304 NJM524304 NTI524304 ODE524304 ONA524304 OWW524304 PGS524304 PQO524304 QAK524304 QKG524304 QUC524304 RDY524304 RNU524304 RXQ524304 SHM524304 SRI524304 TBE524304 TLA524304 TUW524304 UES524304 UOO524304 UYK524304 VIG524304 VSC524304 WBY524304 WLU524304 WVQ524304 I589840 JE589840 TA589840 ACW589840 AMS589840 AWO589840 BGK589840 BQG589840 CAC589840 CJY589840 CTU589840 DDQ589840 DNM589840 DXI589840 EHE589840 ERA589840 FAW589840 FKS589840 FUO589840 GEK589840 GOG589840 GYC589840 HHY589840 HRU589840 IBQ589840 ILM589840 IVI589840 JFE589840 JPA589840 JYW589840 KIS589840 KSO589840 LCK589840 LMG589840 LWC589840 MFY589840 MPU589840 MZQ589840 NJM589840 NTI589840 ODE589840 ONA589840 OWW589840 PGS589840 PQO589840 QAK589840 QKG589840 QUC589840 RDY589840 RNU589840 RXQ589840 SHM589840 SRI589840 TBE589840 TLA589840 TUW589840 UES589840 UOO589840 UYK589840 VIG589840 VSC589840 WBY589840 WLU589840 WVQ589840 I655376 JE655376 TA655376 ACW655376 AMS655376 AWO655376 BGK655376 BQG655376 CAC655376 CJY655376 CTU655376 DDQ655376 DNM655376 DXI655376 EHE655376 ERA655376 FAW655376 FKS655376 FUO655376 GEK655376 GOG655376 GYC655376 HHY655376 HRU655376 IBQ655376 ILM655376 IVI655376 JFE655376 JPA655376 JYW655376 KIS655376 KSO655376 LCK655376 LMG655376 LWC655376 MFY655376 MPU655376 MZQ655376 NJM655376 NTI655376 ODE655376 ONA655376 OWW655376 PGS655376 PQO655376 QAK655376 QKG655376 QUC655376 RDY655376 RNU655376 RXQ655376 SHM655376 SRI655376 TBE655376 TLA655376 TUW655376 UES655376 UOO655376 UYK655376 VIG655376 VSC655376 WBY655376 WLU655376 WVQ655376 I720912 JE720912 TA720912 ACW720912 AMS720912 AWO720912 BGK720912 BQG720912 CAC720912 CJY720912 CTU720912 DDQ720912 DNM720912 DXI720912 EHE720912 ERA720912 FAW720912 FKS720912 FUO720912 GEK720912 GOG720912 GYC720912 HHY720912 HRU720912 IBQ720912 ILM720912 IVI720912 JFE720912 JPA720912 JYW720912 KIS720912 KSO720912 LCK720912 LMG720912 LWC720912 MFY720912 MPU720912 MZQ720912 NJM720912 NTI720912 ODE720912 ONA720912 OWW720912 PGS720912 PQO720912 QAK720912 QKG720912 QUC720912 RDY720912 RNU720912 RXQ720912 SHM720912 SRI720912 TBE720912 TLA720912 TUW720912 UES720912 UOO720912 UYK720912 VIG720912 VSC720912 WBY720912 WLU720912 WVQ720912 I786448 JE786448 TA786448 ACW786448 AMS786448 AWO786448 BGK786448 BQG786448 CAC786448 CJY786448 CTU786448 DDQ786448 DNM786448 DXI786448 EHE786448 ERA786448 FAW786448 FKS786448 FUO786448 GEK786448 GOG786448 GYC786448 HHY786448 HRU786448 IBQ786448 ILM786448 IVI786448 JFE786448 JPA786448 JYW786448 KIS786448 KSO786448 LCK786448 LMG786448 LWC786448 MFY786448 MPU786448 MZQ786448 NJM786448 NTI786448 ODE786448 ONA786448 OWW786448 PGS786448 PQO786448 QAK786448 QKG786448 QUC786448 RDY786448 RNU786448 RXQ786448 SHM786448 SRI786448 TBE786448 TLA786448 TUW786448 UES786448 UOO786448 UYK786448 VIG786448 VSC786448 WBY786448 WLU786448 WVQ786448 I851984 JE851984 TA851984 ACW851984 AMS851984 AWO851984 BGK851984 BQG851984 CAC851984 CJY851984 CTU851984 DDQ851984 DNM851984 DXI851984 EHE851984 ERA851984 FAW851984 FKS851984 FUO851984 GEK851984 GOG851984 GYC851984 HHY851984 HRU851984 IBQ851984 ILM851984 IVI851984 JFE851984 JPA851984 JYW851984 KIS851984 KSO851984 LCK851984 LMG851984 LWC851984 MFY851984 MPU851984 MZQ851984 NJM851984 NTI851984 ODE851984 ONA851984 OWW851984 PGS851984 PQO851984 QAK851984 QKG851984 QUC851984 RDY851984 RNU851984 RXQ851984 SHM851984 SRI851984 TBE851984 TLA851984 TUW851984 UES851984 UOO851984 UYK851984 VIG851984 VSC851984 WBY851984 WLU851984 WVQ851984 I917520 JE917520 TA917520 ACW917520 AMS917520 AWO917520 BGK917520 BQG917520 CAC917520 CJY917520 CTU917520 DDQ917520 DNM917520 DXI917520 EHE917520 ERA917520 FAW917520 FKS917520 FUO917520 GEK917520 GOG917520 GYC917520 HHY917520 HRU917520 IBQ917520 ILM917520 IVI917520 JFE917520 JPA917520 JYW917520 KIS917520 KSO917520 LCK917520 LMG917520 LWC917520 MFY917520 MPU917520 MZQ917520 NJM917520 NTI917520 ODE917520 ONA917520 OWW917520 PGS917520 PQO917520 QAK917520 QKG917520 QUC917520 RDY917520 RNU917520 RXQ917520 SHM917520 SRI917520 TBE917520 TLA917520 TUW917520 UES917520 UOO917520 UYK917520 VIG917520 VSC917520 WBY917520 WLU917520 WVQ917520 I983056 JE983056 TA983056 ACW983056 AMS983056 AWO983056 BGK983056 BQG983056 CAC983056 CJY983056 CTU983056 DDQ983056 DNM983056 DXI983056 EHE983056 ERA983056 FAW983056 FKS983056 FUO983056 GEK983056 GOG983056 GYC983056 HHY983056 HRU983056 IBQ983056 ILM983056 IVI983056 JFE983056 JPA983056 JYW983056 KIS983056 KSO983056 LCK983056 LMG983056 LWC983056 MFY983056 MPU983056 MZQ983056 NJM983056 NTI983056 ODE983056 ONA983056 OWW983056 PGS983056 PQO983056 QAK983056 QKG983056 QUC983056 RDY983056 RNU983056 RXQ983056 SHM983056 SRI983056 TBE983056 TLA983056 TUW983056 UES983056 UOO983056 UYK983056 VIG983056 VSC983056 WBY983056 WLU983056 I16">
      <formula1>8</formula1>
    </dataValidation>
  </dataValidations>
  <pageMargins left="0.59055118110236227" right="0.59055118110236227" top="0.98425196850393704" bottom="0.98425196850393704" header="0.51181102362204722" footer="0.51181102362204722"/>
  <pageSetup paperSize="9" scale="11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3"/>
  <sheetViews>
    <sheetView showGridLines="0" workbookViewId="0">
      <selection activeCell="F27" sqref="F27"/>
    </sheetView>
  </sheetViews>
  <sheetFormatPr defaultRowHeight="11.25"/>
  <cols>
    <col min="1" max="1" width="36.85546875" style="27" customWidth="1"/>
    <col min="2" max="2" width="6.140625" style="36" customWidth="1"/>
    <col min="3" max="3" width="12.7109375" style="27" bestFit="1" customWidth="1"/>
    <col min="4" max="4" width="12.5703125" style="27" bestFit="1" customWidth="1"/>
    <col min="5" max="6" width="13.5703125" style="27" bestFit="1" customWidth="1"/>
    <col min="7" max="7" width="15" style="27" bestFit="1" customWidth="1"/>
    <col min="8" max="8" width="14.42578125" style="27" bestFit="1" customWidth="1"/>
    <col min="9" max="9" width="10" style="27" bestFit="1" customWidth="1"/>
    <col min="10" max="256" width="9.140625" style="27"/>
    <col min="257" max="257" width="36.85546875" style="27" customWidth="1"/>
    <col min="258" max="258" width="6.140625" style="27" customWidth="1"/>
    <col min="259" max="259" width="12.7109375" style="27" bestFit="1" customWidth="1"/>
    <col min="260" max="260" width="12.5703125" style="27" bestFit="1" customWidth="1"/>
    <col min="261" max="262" width="13.5703125" style="27" bestFit="1" customWidth="1"/>
    <col min="263" max="263" width="15" style="27" bestFit="1" customWidth="1"/>
    <col min="264" max="264" width="14.42578125" style="27" bestFit="1" customWidth="1"/>
    <col min="265" max="265" width="10" style="27" bestFit="1" customWidth="1"/>
    <col min="266" max="512" width="9.140625" style="27"/>
    <col min="513" max="513" width="36.85546875" style="27" customWidth="1"/>
    <col min="514" max="514" width="6.140625" style="27" customWidth="1"/>
    <col min="515" max="515" width="12.7109375" style="27" bestFit="1" customWidth="1"/>
    <col min="516" max="516" width="12.5703125" style="27" bestFit="1" customWidth="1"/>
    <col min="517" max="518" width="13.5703125" style="27" bestFit="1" customWidth="1"/>
    <col min="519" max="519" width="15" style="27" bestFit="1" customWidth="1"/>
    <col min="520" max="520" width="14.42578125" style="27" bestFit="1" customWidth="1"/>
    <col min="521" max="521" width="10" style="27" bestFit="1" customWidth="1"/>
    <col min="522" max="768" width="9.140625" style="27"/>
    <col min="769" max="769" width="36.85546875" style="27" customWidth="1"/>
    <col min="770" max="770" width="6.140625" style="27" customWidth="1"/>
    <col min="771" max="771" width="12.7109375" style="27" bestFit="1" customWidth="1"/>
    <col min="772" max="772" width="12.5703125" style="27" bestFit="1" customWidth="1"/>
    <col min="773" max="774" width="13.5703125" style="27" bestFit="1" customWidth="1"/>
    <col min="775" max="775" width="15" style="27" bestFit="1" customWidth="1"/>
    <col min="776" max="776" width="14.42578125" style="27" bestFit="1" customWidth="1"/>
    <col min="777" max="777" width="10" style="27" bestFit="1" customWidth="1"/>
    <col min="778" max="1024" width="9.140625" style="27"/>
    <col min="1025" max="1025" width="36.85546875" style="27" customWidth="1"/>
    <col min="1026" max="1026" width="6.140625" style="27" customWidth="1"/>
    <col min="1027" max="1027" width="12.7109375" style="27" bestFit="1" customWidth="1"/>
    <col min="1028" max="1028" width="12.5703125" style="27" bestFit="1" customWidth="1"/>
    <col min="1029" max="1030" width="13.5703125" style="27" bestFit="1" customWidth="1"/>
    <col min="1031" max="1031" width="15" style="27" bestFit="1" customWidth="1"/>
    <col min="1032" max="1032" width="14.42578125" style="27" bestFit="1" customWidth="1"/>
    <col min="1033" max="1033" width="10" style="27" bestFit="1" customWidth="1"/>
    <col min="1034" max="1280" width="9.140625" style="27"/>
    <col min="1281" max="1281" width="36.85546875" style="27" customWidth="1"/>
    <col min="1282" max="1282" width="6.140625" style="27" customWidth="1"/>
    <col min="1283" max="1283" width="12.7109375" style="27" bestFit="1" customWidth="1"/>
    <col min="1284" max="1284" width="12.5703125" style="27" bestFit="1" customWidth="1"/>
    <col min="1285" max="1286" width="13.5703125" style="27" bestFit="1" customWidth="1"/>
    <col min="1287" max="1287" width="15" style="27" bestFit="1" customWidth="1"/>
    <col min="1288" max="1288" width="14.42578125" style="27" bestFit="1" customWidth="1"/>
    <col min="1289" max="1289" width="10" style="27" bestFit="1" customWidth="1"/>
    <col min="1290" max="1536" width="9.140625" style="27"/>
    <col min="1537" max="1537" width="36.85546875" style="27" customWidth="1"/>
    <col min="1538" max="1538" width="6.140625" style="27" customWidth="1"/>
    <col min="1539" max="1539" width="12.7109375" style="27" bestFit="1" customWidth="1"/>
    <col min="1540" max="1540" width="12.5703125" style="27" bestFit="1" customWidth="1"/>
    <col min="1541" max="1542" width="13.5703125" style="27" bestFit="1" customWidth="1"/>
    <col min="1543" max="1543" width="15" style="27" bestFit="1" customWidth="1"/>
    <col min="1544" max="1544" width="14.42578125" style="27" bestFit="1" customWidth="1"/>
    <col min="1545" max="1545" width="10" style="27" bestFit="1" customWidth="1"/>
    <col min="1546" max="1792" width="9.140625" style="27"/>
    <col min="1793" max="1793" width="36.85546875" style="27" customWidth="1"/>
    <col min="1794" max="1794" width="6.140625" style="27" customWidth="1"/>
    <col min="1795" max="1795" width="12.7109375" style="27" bestFit="1" customWidth="1"/>
    <col min="1796" max="1796" width="12.5703125" style="27" bestFit="1" customWidth="1"/>
    <col min="1797" max="1798" width="13.5703125" style="27" bestFit="1" customWidth="1"/>
    <col min="1799" max="1799" width="15" style="27" bestFit="1" customWidth="1"/>
    <col min="1800" max="1800" width="14.42578125" style="27" bestFit="1" customWidth="1"/>
    <col min="1801" max="1801" width="10" style="27" bestFit="1" customWidth="1"/>
    <col min="1802" max="2048" width="9.140625" style="27"/>
    <col min="2049" max="2049" width="36.85546875" style="27" customWidth="1"/>
    <col min="2050" max="2050" width="6.140625" style="27" customWidth="1"/>
    <col min="2051" max="2051" width="12.7109375" style="27" bestFit="1" customWidth="1"/>
    <col min="2052" max="2052" width="12.5703125" style="27" bestFit="1" customWidth="1"/>
    <col min="2053" max="2054" width="13.5703125" style="27" bestFit="1" customWidth="1"/>
    <col min="2055" max="2055" width="15" style="27" bestFit="1" customWidth="1"/>
    <col min="2056" max="2056" width="14.42578125" style="27" bestFit="1" customWidth="1"/>
    <col min="2057" max="2057" width="10" style="27" bestFit="1" customWidth="1"/>
    <col min="2058" max="2304" width="9.140625" style="27"/>
    <col min="2305" max="2305" width="36.85546875" style="27" customWidth="1"/>
    <col min="2306" max="2306" width="6.140625" style="27" customWidth="1"/>
    <col min="2307" max="2307" width="12.7109375" style="27" bestFit="1" customWidth="1"/>
    <col min="2308" max="2308" width="12.5703125" style="27" bestFit="1" customWidth="1"/>
    <col min="2309" max="2310" width="13.5703125" style="27" bestFit="1" customWidth="1"/>
    <col min="2311" max="2311" width="15" style="27" bestFit="1" customWidth="1"/>
    <col min="2312" max="2312" width="14.42578125" style="27" bestFit="1" customWidth="1"/>
    <col min="2313" max="2313" width="10" style="27" bestFit="1" customWidth="1"/>
    <col min="2314" max="2560" width="9.140625" style="27"/>
    <col min="2561" max="2561" width="36.85546875" style="27" customWidth="1"/>
    <col min="2562" max="2562" width="6.140625" style="27" customWidth="1"/>
    <col min="2563" max="2563" width="12.7109375" style="27" bestFit="1" customWidth="1"/>
    <col min="2564" max="2564" width="12.5703125" style="27" bestFit="1" customWidth="1"/>
    <col min="2565" max="2566" width="13.5703125" style="27" bestFit="1" customWidth="1"/>
    <col min="2567" max="2567" width="15" style="27" bestFit="1" customWidth="1"/>
    <col min="2568" max="2568" width="14.42578125" style="27" bestFit="1" customWidth="1"/>
    <col min="2569" max="2569" width="10" style="27" bestFit="1" customWidth="1"/>
    <col min="2570" max="2816" width="9.140625" style="27"/>
    <col min="2817" max="2817" width="36.85546875" style="27" customWidth="1"/>
    <col min="2818" max="2818" width="6.140625" style="27" customWidth="1"/>
    <col min="2819" max="2819" width="12.7109375" style="27" bestFit="1" customWidth="1"/>
    <col min="2820" max="2820" width="12.5703125" style="27" bestFit="1" customWidth="1"/>
    <col min="2821" max="2822" width="13.5703125" style="27" bestFit="1" customWidth="1"/>
    <col min="2823" max="2823" width="15" style="27" bestFit="1" customWidth="1"/>
    <col min="2824" max="2824" width="14.42578125" style="27" bestFit="1" customWidth="1"/>
    <col min="2825" max="2825" width="10" style="27" bestFit="1" customWidth="1"/>
    <col min="2826" max="3072" width="9.140625" style="27"/>
    <col min="3073" max="3073" width="36.85546875" style="27" customWidth="1"/>
    <col min="3074" max="3074" width="6.140625" style="27" customWidth="1"/>
    <col min="3075" max="3075" width="12.7109375" style="27" bestFit="1" customWidth="1"/>
    <col min="3076" max="3076" width="12.5703125" style="27" bestFit="1" customWidth="1"/>
    <col min="3077" max="3078" width="13.5703125" style="27" bestFit="1" customWidth="1"/>
    <col min="3079" max="3079" width="15" style="27" bestFit="1" customWidth="1"/>
    <col min="3080" max="3080" width="14.42578125" style="27" bestFit="1" customWidth="1"/>
    <col min="3081" max="3081" width="10" style="27" bestFit="1" customWidth="1"/>
    <col min="3082" max="3328" width="9.140625" style="27"/>
    <col min="3329" max="3329" width="36.85546875" style="27" customWidth="1"/>
    <col min="3330" max="3330" width="6.140625" style="27" customWidth="1"/>
    <col min="3331" max="3331" width="12.7109375" style="27" bestFit="1" customWidth="1"/>
    <col min="3332" max="3332" width="12.5703125" style="27" bestFit="1" customWidth="1"/>
    <col min="3333" max="3334" width="13.5703125" style="27" bestFit="1" customWidth="1"/>
    <col min="3335" max="3335" width="15" style="27" bestFit="1" customWidth="1"/>
    <col min="3336" max="3336" width="14.42578125" style="27" bestFit="1" customWidth="1"/>
    <col min="3337" max="3337" width="10" style="27" bestFit="1" customWidth="1"/>
    <col min="3338" max="3584" width="9.140625" style="27"/>
    <col min="3585" max="3585" width="36.85546875" style="27" customWidth="1"/>
    <col min="3586" max="3586" width="6.140625" style="27" customWidth="1"/>
    <col min="3587" max="3587" width="12.7109375" style="27" bestFit="1" customWidth="1"/>
    <col min="3588" max="3588" width="12.5703125" style="27" bestFit="1" customWidth="1"/>
    <col min="3589" max="3590" width="13.5703125" style="27" bestFit="1" customWidth="1"/>
    <col min="3591" max="3591" width="15" style="27" bestFit="1" customWidth="1"/>
    <col min="3592" max="3592" width="14.42578125" style="27" bestFit="1" customWidth="1"/>
    <col min="3593" max="3593" width="10" style="27" bestFit="1" customWidth="1"/>
    <col min="3594" max="3840" width="9.140625" style="27"/>
    <col min="3841" max="3841" width="36.85546875" style="27" customWidth="1"/>
    <col min="3842" max="3842" width="6.140625" style="27" customWidth="1"/>
    <col min="3843" max="3843" width="12.7109375" style="27" bestFit="1" customWidth="1"/>
    <col min="3844" max="3844" width="12.5703125" style="27" bestFit="1" customWidth="1"/>
    <col min="3845" max="3846" width="13.5703125" style="27" bestFit="1" customWidth="1"/>
    <col min="3847" max="3847" width="15" style="27" bestFit="1" customWidth="1"/>
    <col min="3848" max="3848" width="14.42578125" style="27" bestFit="1" customWidth="1"/>
    <col min="3849" max="3849" width="10" style="27" bestFit="1" customWidth="1"/>
    <col min="3850" max="4096" width="9.140625" style="27"/>
    <col min="4097" max="4097" width="36.85546875" style="27" customWidth="1"/>
    <col min="4098" max="4098" width="6.140625" style="27" customWidth="1"/>
    <col min="4099" max="4099" width="12.7109375" style="27" bestFit="1" customWidth="1"/>
    <col min="4100" max="4100" width="12.5703125" style="27" bestFit="1" customWidth="1"/>
    <col min="4101" max="4102" width="13.5703125" style="27" bestFit="1" customWidth="1"/>
    <col min="4103" max="4103" width="15" style="27" bestFit="1" customWidth="1"/>
    <col min="4104" max="4104" width="14.42578125" style="27" bestFit="1" customWidth="1"/>
    <col min="4105" max="4105" width="10" style="27" bestFit="1" customWidth="1"/>
    <col min="4106" max="4352" width="9.140625" style="27"/>
    <col min="4353" max="4353" width="36.85546875" style="27" customWidth="1"/>
    <col min="4354" max="4354" width="6.140625" style="27" customWidth="1"/>
    <col min="4355" max="4355" width="12.7109375" style="27" bestFit="1" customWidth="1"/>
    <col min="4356" max="4356" width="12.5703125" style="27" bestFit="1" customWidth="1"/>
    <col min="4357" max="4358" width="13.5703125" style="27" bestFit="1" customWidth="1"/>
    <col min="4359" max="4359" width="15" style="27" bestFit="1" customWidth="1"/>
    <col min="4360" max="4360" width="14.42578125" style="27" bestFit="1" customWidth="1"/>
    <col min="4361" max="4361" width="10" style="27" bestFit="1" customWidth="1"/>
    <col min="4362" max="4608" width="9.140625" style="27"/>
    <col min="4609" max="4609" width="36.85546875" style="27" customWidth="1"/>
    <col min="4610" max="4610" width="6.140625" style="27" customWidth="1"/>
    <col min="4611" max="4611" width="12.7109375" style="27" bestFit="1" customWidth="1"/>
    <col min="4612" max="4612" width="12.5703125" style="27" bestFit="1" customWidth="1"/>
    <col min="4613" max="4614" width="13.5703125" style="27" bestFit="1" customWidth="1"/>
    <col min="4615" max="4615" width="15" style="27" bestFit="1" customWidth="1"/>
    <col min="4616" max="4616" width="14.42578125" style="27" bestFit="1" customWidth="1"/>
    <col min="4617" max="4617" width="10" style="27" bestFit="1" customWidth="1"/>
    <col min="4618" max="4864" width="9.140625" style="27"/>
    <col min="4865" max="4865" width="36.85546875" style="27" customWidth="1"/>
    <col min="4866" max="4866" width="6.140625" style="27" customWidth="1"/>
    <col min="4867" max="4867" width="12.7109375" style="27" bestFit="1" customWidth="1"/>
    <col min="4868" max="4868" width="12.5703125" style="27" bestFit="1" customWidth="1"/>
    <col min="4869" max="4870" width="13.5703125" style="27" bestFit="1" customWidth="1"/>
    <col min="4871" max="4871" width="15" style="27" bestFit="1" customWidth="1"/>
    <col min="4872" max="4872" width="14.42578125" style="27" bestFit="1" customWidth="1"/>
    <col min="4873" max="4873" width="10" style="27" bestFit="1" customWidth="1"/>
    <col min="4874" max="5120" width="9.140625" style="27"/>
    <col min="5121" max="5121" width="36.85546875" style="27" customWidth="1"/>
    <col min="5122" max="5122" width="6.140625" style="27" customWidth="1"/>
    <col min="5123" max="5123" width="12.7109375" style="27" bestFit="1" customWidth="1"/>
    <col min="5124" max="5124" width="12.5703125" style="27" bestFit="1" customWidth="1"/>
    <col min="5125" max="5126" width="13.5703125" style="27" bestFit="1" customWidth="1"/>
    <col min="5127" max="5127" width="15" style="27" bestFit="1" customWidth="1"/>
    <col min="5128" max="5128" width="14.42578125" style="27" bestFit="1" customWidth="1"/>
    <col min="5129" max="5129" width="10" style="27" bestFit="1" customWidth="1"/>
    <col min="5130" max="5376" width="9.140625" style="27"/>
    <col min="5377" max="5377" width="36.85546875" style="27" customWidth="1"/>
    <col min="5378" max="5378" width="6.140625" style="27" customWidth="1"/>
    <col min="5379" max="5379" width="12.7109375" style="27" bestFit="1" customWidth="1"/>
    <col min="5380" max="5380" width="12.5703125" style="27" bestFit="1" customWidth="1"/>
    <col min="5381" max="5382" width="13.5703125" style="27" bestFit="1" customWidth="1"/>
    <col min="5383" max="5383" width="15" style="27" bestFit="1" customWidth="1"/>
    <col min="5384" max="5384" width="14.42578125" style="27" bestFit="1" customWidth="1"/>
    <col min="5385" max="5385" width="10" style="27" bestFit="1" customWidth="1"/>
    <col min="5386" max="5632" width="9.140625" style="27"/>
    <col min="5633" max="5633" width="36.85546875" style="27" customWidth="1"/>
    <col min="5634" max="5634" width="6.140625" style="27" customWidth="1"/>
    <col min="5635" max="5635" width="12.7109375" style="27" bestFit="1" customWidth="1"/>
    <col min="5636" max="5636" width="12.5703125" style="27" bestFit="1" customWidth="1"/>
    <col min="5637" max="5638" width="13.5703125" style="27" bestFit="1" customWidth="1"/>
    <col min="5639" max="5639" width="15" style="27" bestFit="1" customWidth="1"/>
    <col min="5640" max="5640" width="14.42578125" style="27" bestFit="1" customWidth="1"/>
    <col min="5641" max="5641" width="10" style="27" bestFit="1" customWidth="1"/>
    <col min="5642" max="5888" width="9.140625" style="27"/>
    <col min="5889" max="5889" width="36.85546875" style="27" customWidth="1"/>
    <col min="5890" max="5890" width="6.140625" style="27" customWidth="1"/>
    <col min="5891" max="5891" width="12.7109375" style="27" bestFit="1" customWidth="1"/>
    <col min="5892" max="5892" width="12.5703125" style="27" bestFit="1" customWidth="1"/>
    <col min="5893" max="5894" width="13.5703125" style="27" bestFit="1" customWidth="1"/>
    <col min="5895" max="5895" width="15" style="27" bestFit="1" customWidth="1"/>
    <col min="5896" max="5896" width="14.42578125" style="27" bestFit="1" customWidth="1"/>
    <col min="5897" max="5897" width="10" style="27" bestFit="1" customWidth="1"/>
    <col min="5898" max="6144" width="9.140625" style="27"/>
    <col min="6145" max="6145" width="36.85546875" style="27" customWidth="1"/>
    <col min="6146" max="6146" width="6.140625" style="27" customWidth="1"/>
    <col min="6147" max="6147" width="12.7109375" style="27" bestFit="1" customWidth="1"/>
    <col min="6148" max="6148" width="12.5703125" style="27" bestFit="1" customWidth="1"/>
    <col min="6149" max="6150" width="13.5703125" style="27" bestFit="1" customWidth="1"/>
    <col min="6151" max="6151" width="15" style="27" bestFit="1" customWidth="1"/>
    <col min="6152" max="6152" width="14.42578125" style="27" bestFit="1" customWidth="1"/>
    <col min="6153" max="6153" width="10" style="27" bestFit="1" customWidth="1"/>
    <col min="6154" max="6400" width="9.140625" style="27"/>
    <col min="6401" max="6401" width="36.85546875" style="27" customWidth="1"/>
    <col min="6402" max="6402" width="6.140625" style="27" customWidth="1"/>
    <col min="6403" max="6403" width="12.7109375" style="27" bestFit="1" customWidth="1"/>
    <col min="6404" max="6404" width="12.5703125" style="27" bestFit="1" customWidth="1"/>
    <col min="6405" max="6406" width="13.5703125" style="27" bestFit="1" customWidth="1"/>
    <col min="6407" max="6407" width="15" style="27" bestFit="1" customWidth="1"/>
    <col min="6408" max="6408" width="14.42578125" style="27" bestFit="1" customWidth="1"/>
    <col min="6409" max="6409" width="10" style="27" bestFit="1" customWidth="1"/>
    <col min="6410" max="6656" width="9.140625" style="27"/>
    <col min="6657" max="6657" width="36.85546875" style="27" customWidth="1"/>
    <col min="6658" max="6658" width="6.140625" style="27" customWidth="1"/>
    <col min="6659" max="6659" width="12.7109375" style="27" bestFit="1" customWidth="1"/>
    <col min="6660" max="6660" width="12.5703125" style="27" bestFit="1" customWidth="1"/>
    <col min="6661" max="6662" width="13.5703125" style="27" bestFit="1" customWidth="1"/>
    <col min="6663" max="6663" width="15" style="27" bestFit="1" customWidth="1"/>
    <col min="6664" max="6664" width="14.42578125" style="27" bestFit="1" customWidth="1"/>
    <col min="6665" max="6665" width="10" style="27" bestFit="1" customWidth="1"/>
    <col min="6666" max="6912" width="9.140625" style="27"/>
    <col min="6913" max="6913" width="36.85546875" style="27" customWidth="1"/>
    <col min="6914" max="6914" width="6.140625" style="27" customWidth="1"/>
    <col min="6915" max="6915" width="12.7109375" style="27" bestFit="1" customWidth="1"/>
    <col min="6916" max="6916" width="12.5703125" style="27" bestFit="1" customWidth="1"/>
    <col min="6917" max="6918" width="13.5703125" style="27" bestFit="1" customWidth="1"/>
    <col min="6919" max="6919" width="15" style="27" bestFit="1" customWidth="1"/>
    <col min="6920" max="6920" width="14.42578125" style="27" bestFit="1" customWidth="1"/>
    <col min="6921" max="6921" width="10" style="27" bestFit="1" customWidth="1"/>
    <col min="6922" max="7168" width="9.140625" style="27"/>
    <col min="7169" max="7169" width="36.85546875" style="27" customWidth="1"/>
    <col min="7170" max="7170" width="6.140625" style="27" customWidth="1"/>
    <col min="7171" max="7171" width="12.7109375" style="27" bestFit="1" customWidth="1"/>
    <col min="7172" max="7172" width="12.5703125" style="27" bestFit="1" customWidth="1"/>
    <col min="7173" max="7174" width="13.5703125" style="27" bestFit="1" customWidth="1"/>
    <col min="7175" max="7175" width="15" style="27" bestFit="1" customWidth="1"/>
    <col min="7176" max="7176" width="14.42578125" style="27" bestFit="1" customWidth="1"/>
    <col min="7177" max="7177" width="10" style="27" bestFit="1" customWidth="1"/>
    <col min="7178" max="7424" width="9.140625" style="27"/>
    <col min="7425" max="7425" width="36.85546875" style="27" customWidth="1"/>
    <col min="7426" max="7426" width="6.140625" style="27" customWidth="1"/>
    <col min="7427" max="7427" width="12.7109375" style="27" bestFit="1" customWidth="1"/>
    <col min="7428" max="7428" width="12.5703125" style="27" bestFit="1" customWidth="1"/>
    <col min="7429" max="7430" width="13.5703125" style="27" bestFit="1" customWidth="1"/>
    <col min="7431" max="7431" width="15" style="27" bestFit="1" customWidth="1"/>
    <col min="7432" max="7432" width="14.42578125" style="27" bestFit="1" customWidth="1"/>
    <col min="7433" max="7433" width="10" style="27" bestFit="1" customWidth="1"/>
    <col min="7434" max="7680" width="9.140625" style="27"/>
    <col min="7681" max="7681" width="36.85546875" style="27" customWidth="1"/>
    <col min="7682" max="7682" width="6.140625" style="27" customWidth="1"/>
    <col min="7683" max="7683" width="12.7109375" style="27" bestFit="1" customWidth="1"/>
    <col min="7684" max="7684" width="12.5703125" style="27" bestFit="1" customWidth="1"/>
    <col min="7685" max="7686" width="13.5703125" style="27" bestFit="1" customWidth="1"/>
    <col min="7687" max="7687" width="15" style="27" bestFit="1" customWidth="1"/>
    <col min="7688" max="7688" width="14.42578125" style="27" bestFit="1" customWidth="1"/>
    <col min="7689" max="7689" width="10" style="27" bestFit="1" customWidth="1"/>
    <col min="7690" max="7936" width="9.140625" style="27"/>
    <col min="7937" max="7937" width="36.85546875" style="27" customWidth="1"/>
    <col min="7938" max="7938" width="6.140625" style="27" customWidth="1"/>
    <col min="7939" max="7939" width="12.7109375" style="27" bestFit="1" customWidth="1"/>
    <col min="7940" max="7940" width="12.5703125" style="27" bestFit="1" customWidth="1"/>
    <col min="7941" max="7942" width="13.5703125" style="27" bestFit="1" customWidth="1"/>
    <col min="7943" max="7943" width="15" style="27" bestFit="1" customWidth="1"/>
    <col min="7944" max="7944" width="14.42578125" style="27" bestFit="1" customWidth="1"/>
    <col min="7945" max="7945" width="10" style="27" bestFit="1" customWidth="1"/>
    <col min="7946" max="8192" width="9.140625" style="27"/>
    <col min="8193" max="8193" width="36.85546875" style="27" customWidth="1"/>
    <col min="8194" max="8194" width="6.140625" style="27" customWidth="1"/>
    <col min="8195" max="8195" width="12.7109375" style="27" bestFit="1" customWidth="1"/>
    <col min="8196" max="8196" width="12.5703125" style="27" bestFit="1" customWidth="1"/>
    <col min="8197" max="8198" width="13.5703125" style="27" bestFit="1" customWidth="1"/>
    <col min="8199" max="8199" width="15" style="27" bestFit="1" customWidth="1"/>
    <col min="8200" max="8200" width="14.42578125" style="27" bestFit="1" customWidth="1"/>
    <col min="8201" max="8201" width="10" style="27" bestFit="1" customWidth="1"/>
    <col min="8202" max="8448" width="9.140625" style="27"/>
    <col min="8449" max="8449" width="36.85546875" style="27" customWidth="1"/>
    <col min="8450" max="8450" width="6.140625" style="27" customWidth="1"/>
    <col min="8451" max="8451" width="12.7109375" style="27" bestFit="1" customWidth="1"/>
    <col min="8452" max="8452" width="12.5703125" style="27" bestFit="1" customWidth="1"/>
    <col min="8453" max="8454" width="13.5703125" style="27" bestFit="1" customWidth="1"/>
    <col min="8455" max="8455" width="15" style="27" bestFit="1" customWidth="1"/>
    <col min="8456" max="8456" width="14.42578125" style="27" bestFit="1" customWidth="1"/>
    <col min="8457" max="8457" width="10" style="27" bestFit="1" customWidth="1"/>
    <col min="8458" max="8704" width="9.140625" style="27"/>
    <col min="8705" max="8705" width="36.85546875" style="27" customWidth="1"/>
    <col min="8706" max="8706" width="6.140625" style="27" customWidth="1"/>
    <col min="8707" max="8707" width="12.7109375" style="27" bestFit="1" customWidth="1"/>
    <col min="8708" max="8708" width="12.5703125" style="27" bestFit="1" customWidth="1"/>
    <col min="8709" max="8710" width="13.5703125" style="27" bestFit="1" customWidth="1"/>
    <col min="8711" max="8711" width="15" style="27" bestFit="1" customWidth="1"/>
    <col min="8712" max="8712" width="14.42578125" style="27" bestFit="1" customWidth="1"/>
    <col min="8713" max="8713" width="10" style="27" bestFit="1" customWidth="1"/>
    <col min="8714" max="8960" width="9.140625" style="27"/>
    <col min="8961" max="8961" width="36.85546875" style="27" customWidth="1"/>
    <col min="8962" max="8962" width="6.140625" style="27" customWidth="1"/>
    <col min="8963" max="8963" width="12.7109375" style="27" bestFit="1" customWidth="1"/>
    <col min="8964" max="8964" width="12.5703125" style="27" bestFit="1" customWidth="1"/>
    <col min="8965" max="8966" width="13.5703125" style="27" bestFit="1" customWidth="1"/>
    <col min="8967" max="8967" width="15" style="27" bestFit="1" customWidth="1"/>
    <col min="8968" max="8968" width="14.42578125" style="27" bestFit="1" customWidth="1"/>
    <col min="8969" max="8969" width="10" style="27" bestFit="1" customWidth="1"/>
    <col min="8970" max="9216" width="9.140625" style="27"/>
    <col min="9217" max="9217" width="36.85546875" style="27" customWidth="1"/>
    <col min="9218" max="9218" width="6.140625" style="27" customWidth="1"/>
    <col min="9219" max="9219" width="12.7109375" style="27" bestFit="1" customWidth="1"/>
    <col min="9220" max="9220" width="12.5703125" style="27" bestFit="1" customWidth="1"/>
    <col min="9221" max="9222" width="13.5703125" style="27" bestFit="1" customWidth="1"/>
    <col min="9223" max="9223" width="15" style="27" bestFit="1" customWidth="1"/>
    <col min="9224" max="9224" width="14.42578125" style="27" bestFit="1" customWidth="1"/>
    <col min="9225" max="9225" width="10" style="27" bestFit="1" customWidth="1"/>
    <col min="9226" max="9472" width="9.140625" style="27"/>
    <col min="9473" max="9473" width="36.85546875" style="27" customWidth="1"/>
    <col min="9474" max="9474" width="6.140625" style="27" customWidth="1"/>
    <col min="9475" max="9475" width="12.7109375" style="27" bestFit="1" customWidth="1"/>
    <col min="9476" max="9476" width="12.5703125" style="27" bestFit="1" customWidth="1"/>
    <col min="9477" max="9478" width="13.5703125" style="27" bestFit="1" customWidth="1"/>
    <col min="9479" max="9479" width="15" style="27" bestFit="1" customWidth="1"/>
    <col min="9480" max="9480" width="14.42578125" style="27" bestFit="1" customWidth="1"/>
    <col min="9481" max="9481" width="10" style="27" bestFit="1" customWidth="1"/>
    <col min="9482" max="9728" width="9.140625" style="27"/>
    <col min="9729" max="9729" width="36.85546875" style="27" customWidth="1"/>
    <col min="9730" max="9730" width="6.140625" style="27" customWidth="1"/>
    <col min="9731" max="9731" width="12.7109375" style="27" bestFit="1" customWidth="1"/>
    <col min="9732" max="9732" width="12.5703125" style="27" bestFit="1" customWidth="1"/>
    <col min="9733" max="9734" width="13.5703125" style="27" bestFit="1" customWidth="1"/>
    <col min="9735" max="9735" width="15" style="27" bestFit="1" customWidth="1"/>
    <col min="9736" max="9736" width="14.42578125" style="27" bestFit="1" customWidth="1"/>
    <col min="9737" max="9737" width="10" style="27" bestFit="1" customWidth="1"/>
    <col min="9738" max="9984" width="9.140625" style="27"/>
    <col min="9985" max="9985" width="36.85546875" style="27" customWidth="1"/>
    <col min="9986" max="9986" width="6.140625" style="27" customWidth="1"/>
    <col min="9987" max="9987" width="12.7109375" style="27" bestFit="1" customWidth="1"/>
    <col min="9988" max="9988" width="12.5703125" style="27" bestFit="1" customWidth="1"/>
    <col min="9989" max="9990" width="13.5703125" style="27" bestFit="1" customWidth="1"/>
    <col min="9991" max="9991" width="15" style="27" bestFit="1" customWidth="1"/>
    <col min="9992" max="9992" width="14.42578125" style="27" bestFit="1" customWidth="1"/>
    <col min="9993" max="9993" width="10" style="27" bestFit="1" customWidth="1"/>
    <col min="9994" max="10240" width="9.140625" style="27"/>
    <col min="10241" max="10241" width="36.85546875" style="27" customWidth="1"/>
    <col min="10242" max="10242" width="6.140625" style="27" customWidth="1"/>
    <col min="10243" max="10243" width="12.7109375" style="27" bestFit="1" customWidth="1"/>
    <col min="10244" max="10244" width="12.5703125" style="27" bestFit="1" customWidth="1"/>
    <col min="10245" max="10246" width="13.5703125" style="27" bestFit="1" customWidth="1"/>
    <col min="10247" max="10247" width="15" style="27" bestFit="1" customWidth="1"/>
    <col min="10248" max="10248" width="14.42578125" style="27" bestFit="1" customWidth="1"/>
    <col min="10249" max="10249" width="10" style="27" bestFit="1" customWidth="1"/>
    <col min="10250" max="10496" width="9.140625" style="27"/>
    <col min="10497" max="10497" width="36.85546875" style="27" customWidth="1"/>
    <col min="10498" max="10498" width="6.140625" style="27" customWidth="1"/>
    <col min="10499" max="10499" width="12.7109375" style="27" bestFit="1" customWidth="1"/>
    <col min="10500" max="10500" width="12.5703125" style="27" bestFit="1" customWidth="1"/>
    <col min="10501" max="10502" width="13.5703125" style="27" bestFit="1" customWidth="1"/>
    <col min="10503" max="10503" width="15" style="27" bestFit="1" customWidth="1"/>
    <col min="10504" max="10504" width="14.42578125" style="27" bestFit="1" customWidth="1"/>
    <col min="10505" max="10505" width="10" style="27" bestFit="1" customWidth="1"/>
    <col min="10506" max="10752" width="9.140625" style="27"/>
    <col min="10753" max="10753" width="36.85546875" style="27" customWidth="1"/>
    <col min="10754" max="10754" width="6.140625" style="27" customWidth="1"/>
    <col min="10755" max="10755" width="12.7109375" style="27" bestFit="1" customWidth="1"/>
    <col min="10756" max="10756" width="12.5703125" style="27" bestFit="1" customWidth="1"/>
    <col min="10757" max="10758" width="13.5703125" style="27" bestFit="1" customWidth="1"/>
    <col min="10759" max="10759" width="15" style="27" bestFit="1" customWidth="1"/>
    <col min="10760" max="10760" width="14.42578125" style="27" bestFit="1" customWidth="1"/>
    <col min="10761" max="10761" width="10" style="27" bestFit="1" customWidth="1"/>
    <col min="10762" max="11008" width="9.140625" style="27"/>
    <col min="11009" max="11009" width="36.85546875" style="27" customWidth="1"/>
    <col min="11010" max="11010" width="6.140625" style="27" customWidth="1"/>
    <col min="11011" max="11011" width="12.7109375" style="27" bestFit="1" customWidth="1"/>
    <col min="11012" max="11012" width="12.5703125" style="27" bestFit="1" customWidth="1"/>
    <col min="11013" max="11014" width="13.5703125" style="27" bestFit="1" customWidth="1"/>
    <col min="11015" max="11015" width="15" style="27" bestFit="1" customWidth="1"/>
    <col min="11016" max="11016" width="14.42578125" style="27" bestFit="1" customWidth="1"/>
    <col min="11017" max="11017" width="10" style="27" bestFit="1" customWidth="1"/>
    <col min="11018" max="11264" width="9.140625" style="27"/>
    <col min="11265" max="11265" width="36.85546875" style="27" customWidth="1"/>
    <col min="11266" max="11266" width="6.140625" style="27" customWidth="1"/>
    <col min="11267" max="11267" width="12.7109375" style="27" bestFit="1" customWidth="1"/>
    <col min="11268" max="11268" width="12.5703125" style="27" bestFit="1" customWidth="1"/>
    <col min="11269" max="11270" width="13.5703125" style="27" bestFit="1" customWidth="1"/>
    <col min="11271" max="11271" width="15" style="27" bestFit="1" customWidth="1"/>
    <col min="11272" max="11272" width="14.42578125" style="27" bestFit="1" customWidth="1"/>
    <col min="11273" max="11273" width="10" style="27" bestFit="1" customWidth="1"/>
    <col min="11274" max="11520" width="9.140625" style="27"/>
    <col min="11521" max="11521" width="36.85546875" style="27" customWidth="1"/>
    <col min="11522" max="11522" width="6.140625" style="27" customWidth="1"/>
    <col min="11523" max="11523" width="12.7109375" style="27" bestFit="1" customWidth="1"/>
    <col min="11524" max="11524" width="12.5703125" style="27" bestFit="1" customWidth="1"/>
    <col min="11525" max="11526" width="13.5703125" style="27" bestFit="1" customWidth="1"/>
    <col min="11527" max="11527" width="15" style="27" bestFit="1" customWidth="1"/>
    <col min="11528" max="11528" width="14.42578125" style="27" bestFit="1" customWidth="1"/>
    <col min="11529" max="11529" width="10" style="27" bestFit="1" customWidth="1"/>
    <col min="11530" max="11776" width="9.140625" style="27"/>
    <col min="11777" max="11777" width="36.85546875" style="27" customWidth="1"/>
    <col min="11778" max="11778" width="6.140625" style="27" customWidth="1"/>
    <col min="11779" max="11779" width="12.7109375" style="27" bestFit="1" customWidth="1"/>
    <col min="11780" max="11780" width="12.5703125" style="27" bestFit="1" customWidth="1"/>
    <col min="11781" max="11782" width="13.5703125" style="27" bestFit="1" customWidth="1"/>
    <col min="11783" max="11783" width="15" style="27" bestFit="1" customWidth="1"/>
    <col min="11784" max="11784" width="14.42578125" style="27" bestFit="1" customWidth="1"/>
    <col min="11785" max="11785" width="10" style="27" bestFit="1" customWidth="1"/>
    <col min="11786" max="12032" width="9.140625" style="27"/>
    <col min="12033" max="12033" width="36.85546875" style="27" customWidth="1"/>
    <col min="12034" max="12034" width="6.140625" style="27" customWidth="1"/>
    <col min="12035" max="12035" width="12.7109375" style="27" bestFit="1" customWidth="1"/>
    <col min="12036" max="12036" width="12.5703125" style="27" bestFit="1" customWidth="1"/>
    <col min="12037" max="12038" width="13.5703125" style="27" bestFit="1" customWidth="1"/>
    <col min="12039" max="12039" width="15" style="27" bestFit="1" customWidth="1"/>
    <col min="12040" max="12040" width="14.42578125" style="27" bestFit="1" customWidth="1"/>
    <col min="12041" max="12041" width="10" style="27" bestFit="1" customWidth="1"/>
    <col min="12042" max="12288" width="9.140625" style="27"/>
    <col min="12289" max="12289" width="36.85546875" style="27" customWidth="1"/>
    <col min="12290" max="12290" width="6.140625" style="27" customWidth="1"/>
    <col min="12291" max="12291" width="12.7109375" style="27" bestFit="1" customWidth="1"/>
    <col min="12292" max="12292" width="12.5703125" style="27" bestFit="1" customWidth="1"/>
    <col min="12293" max="12294" width="13.5703125" style="27" bestFit="1" customWidth="1"/>
    <col min="12295" max="12295" width="15" style="27" bestFit="1" customWidth="1"/>
    <col min="12296" max="12296" width="14.42578125" style="27" bestFit="1" customWidth="1"/>
    <col min="12297" max="12297" width="10" style="27" bestFit="1" customWidth="1"/>
    <col min="12298" max="12544" width="9.140625" style="27"/>
    <col min="12545" max="12545" width="36.85546875" style="27" customWidth="1"/>
    <col min="12546" max="12546" width="6.140625" style="27" customWidth="1"/>
    <col min="12547" max="12547" width="12.7109375" style="27" bestFit="1" customWidth="1"/>
    <col min="12548" max="12548" width="12.5703125" style="27" bestFit="1" customWidth="1"/>
    <col min="12549" max="12550" width="13.5703125" style="27" bestFit="1" customWidth="1"/>
    <col min="12551" max="12551" width="15" style="27" bestFit="1" customWidth="1"/>
    <col min="12552" max="12552" width="14.42578125" style="27" bestFit="1" customWidth="1"/>
    <col min="12553" max="12553" width="10" style="27" bestFit="1" customWidth="1"/>
    <col min="12554" max="12800" width="9.140625" style="27"/>
    <col min="12801" max="12801" width="36.85546875" style="27" customWidth="1"/>
    <col min="12802" max="12802" width="6.140625" style="27" customWidth="1"/>
    <col min="12803" max="12803" width="12.7109375" style="27" bestFit="1" customWidth="1"/>
    <col min="12804" max="12804" width="12.5703125" style="27" bestFit="1" customWidth="1"/>
    <col min="12805" max="12806" width="13.5703125" style="27" bestFit="1" customWidth="1"/>
    <col min="12807" max="12807" width="15" style="27" bestFit="1" customWidth="1"/>
    <col min="12808" max="12808" width="14.42578125" style="27" bestFit="1" customWidth="1"/>
    <col min="12809" max="12809" width="10" style="27" bestFit="1" customWidth="1"/>
    <col min="12810" max="13056" width="9.140625" style="27"/>
    <col min="13057" max="13057" width="36.85546875" style="27" customWidth="1"/>
    <col min="13058" max="13058" width="6.140625" style="27" customWidth="1"/>
    <col min="13059" max="13059" width="12.7109375" style="27" bestFit="1" customWidth="1"/>
    <col min="13060" max="13060" width="12.5703125" style="27" bestFit="1" customWidth="1"/>
    <col min="13061" max="13062" width="13.5703125" style="27" bestFit="1" customWidth="1"/>
    <col min="13063" max="13063" width="15" style="27" bestFit="1" customWidth="1"/>
    <col min="13064" max="13064" width="14.42578125" style="27" bestFit="1" customWidth="1"/>
    <col min="13065" max="13065" width="10" style="27" bestFit="1" customWidth="1"/>
    <col min="13066" max="13312" width="9.140625" style="27"/>
    <col min="13313" max="13313" width="36.85546875" style="27" customWidth="1"/>
    <col min="13314" max="13314" width="6.140625" style="27" customWidth="1"/>
    <col min="13315" max="13315" width="12.7109375" style="27" bestFit="1" customWidth="1"/>
    <col min="13316" max="13316" width="12.5703125" style="27" bestFit="1" customWidth="1"/>
    <col min="13317" max="13318" width="13.5703125" style="27" bestFit="1" customWidth="1"/>
    <col min="13319" max="13319" width="15" style="27" bestFit="1" customWidth="1"/>
    <col min="13320" max="13320" width="14.42578125" style="27" bestFit="1" customWidth="1"/>
    <col min="13321" max="13321" width="10" style="27" bestFit="1" customWidth="1"/>
    <col min="13322" max="13568" width="9.140625" style="27"/>
    <col min="13569" max="13569" width="36.85546875" style="27" customWidth="1"/>
    <col min="13570" max="13570" width="6.140625" style="27" customWidth="1"/>
    <col min="13571" max="13571" width="12.7109375" style="27" bestFit="1" customWidth="1"/>
    <col min="13572" max="13572" width="12.5703125" style="27" bestFit="1" customWidth="1"/>
    <col min="13573" max="13574" width="13.5703125" style="27" bestFit="1" customWidth="1"/>
    <col min="13575" max="13575" width="15" style="27" bestFit="1" customWidth="1"/>
    <col min="13576" max="13576" width="14.42578125" style="27" bestFit="1" customWidth="1"/>
    <col min="13577" max="13577" width="10" style="27" bestFit="1" customWidth="1"/>
    <col min="13578" max="13824" width="9.140625" style="27"/>
    <col min="13825" max="13825" width="36.85546875" style="27" customWidth="1"/>
    <col min="13826" max="13826" width="6.140625" style="27" customWidth="1"/>
    <col min="13827" max="13827" width="12.7109375" style="27" bestFit="1" customWidth="1"/>
    <col min="13828" max="13828" width="12.5703125" style="27" bestFit="1" customWidth="1"/>
    <col min="13829" max="13830" width="13.5703125" style="27" bestFit="1" customWidth="1"/>
    <col min="13831" max="13831" width="15" style="27" bestFit="1" customWidth="1"/>
    <col min="13832" max="13832" width="14.42578125" style="27" bestFit="1" customWidth="1"/>
    <col min="13833" max="13833" width="10" style="27" bestFit="1" customWidth="1"/>
    <col min="13834" max="14080" width="9.140625" style="27"/>
    <col min="14081" max="14081" width="36.85546875" style="27" customWidth="1"/>
    <col min="14082" max="14082" width="6.140625" style="27" customWidth="1"/>
    <col min="14083" max="14083" width="12.7109375" style="27" bestFit="1" customWidth="1"/>
    <col min="14084" max="14084" width="12.5703125" style="27" bestFit="1" customWidth="1"/>
    <col min="14085" max="14086" width="13.5703125" style="27" bestFit="1" customWidth="1"/>
    <col min="14087" max="14087" width="15" style="27" bestFit="1" customWidth="1"/>
    <col min="14088" max="14088" width="14.42578125" style="27" bestFit="1" customWidth="1"/>
    <col min="14089" max="14089" width="10" style="27" bestFit="1" customWidth="1"/>
    <col min="14090" max="14336" width="9.140625" style="27"/>
    <col min="14337" max="14337" width="36.85546875" style="27" customWidth="1"/>
    <col min="14338" max="14338" width="6.140625" style="27" customWidth="1"/>
    <col min="14339" max="14339" width="12.7109375" style="27" bestFit="1" customWidth="1"/>
    <col min="14340" max="14340" width="12.5703125" style="27" bestFit="1" customWidth="1"/>
    <col min="14341" max="14342" width="13.5703125" style="27" bestFit="1" customWidth="1"/>
    <col min="14343" max="14343" width="15" style="27" bestFit="1" customWidth="1"/>
    <col min="14344" max="14344" width="14.42578125" style="27" bestFit="1" customWidth="1"/>
    <col min="14345" max="14345" width="10" style="27" bestFit="1" customWidth="1"/>
    <col min="14346" max="14592" width="9.140625" style="27"/>
    <col min="14593" max="14593" width="36.85546875" style="27" customWidth="1"/>
    <col min="14594" max="14594" width="6.140625" style="27" customWidth="1"/>
    <col min="14595" max="14595" width="12.7109375" style="27" bestFit="1" customWidth="1"/>
    <col min="14596" max="14596" width="12.5703125" style="27" bestFit="1" customWidth="1"/>
    <col min="14597" max="14598" width="13.5703125" style="27" bestFit="1" customWidth="1"/>
    <col min="14599" max="14599" width="15" style="27" bestFit="1" customWidth="1"/>
    <col min="14600" max="14600" width="14.42578125" style="27" bestFit="1" customWidth="1"/>
    <col min="14601" max="14601" width="10" style="27" bestFit="1" customWidth="1"/>
    <col min="14602" max="14848" width="9.140625" style="27"/>
    <col min="14849" max="14849" width="36.85546875" style="27" customWidth="1"/>
    <col min="14850" max="14850" width="6.140625" style="27" customWidth="1"/>
    <col min="14851" max="14851" width="12.7109375" style="27" bestFit="1" customWidth="1"/>
    <col min="14852" max="14852" width="12.5703125" style="27" bestFit="1" customWidth="1"/>
    <col min="14853" max="14854" width="13.5703125" style="27" bestFit="1" customWidth="1"/>
    <col min="14855" max="14855" width="15" style="27" bestFit="1" customWidth="1"/>
    <col min="14856" max="14856" width="14.42578125" style="27" bestFit="1" customWidth="1"/>
    <col min="14857" max="14857" width="10" style="27" bestFit="1" customWidth="1"/>
    <col min="14858" max="15104" width="9.140625" style="27"/>
    <col min="15105" max="15105" width="36.85546875" style="27" customWidth="1"/>
    <col min="15106" max="15106" width="6.140625" style="27" customWidth="1"/>
    <col min="15107" max="15107" width="12.7109375" style="27" bestFit="1" customWidth="1"/>
    <col min="15108" max="15108" width="12.5703125" style="27" bestFit="1" customWidth="1"/>
    <col min="15109" max="15110" width="13.5703125" style="27" bestFit="1" customWidth="1"/>
    <col min="15111" max="15111" width="15" style="27" bestFit="1" customWidth="1"/>
    <col min="15112" max="15112" width="14.42578125" style="27" bestFit="1" customWidth="1"/>
    <col min="15113" max="15113" width="10" style="27" bestFit="1" customWidth="1"/>
    <col min="15114" max="15360" width="9.140625" style="27"/>
    <col min="15361" max="15361" width="36.85546875" style="27" customWidth="1"/>
    <col min="15362" max="15362" width="6.140625" style="27" customWidth="1"/>
    <col min="15363" max="15363" width="12.7109375" style="27" bestFit="1" customWidth="1"/>
    <col min="15364" max="15364" width="12.5703125" style="27" bestFit="1" customWidth="1"/>
    <col min="15365" max="15366" width="13.5703125" style="27" bestFit="1" customWidth="1"/>
    <col min="15367" max="15367" width="15" style="27" bestFit="1" customWidth="1"/>
    <col min="15368" max="15368" width="14.42578125" style="27" bestFit="1" customWidth="1"/>
    <col min="15369" max="15369" width="10" style="27" bestFit="1" customWidth="1"/>
    <col min="15370" max="15616" width="9.140625" style="27"/>
    <col min="15617" max="15617" width="36.85546875" style="27" customWidth="1"/>
    <col min="15618" max="15618" width="6.140625" style="27" customWidth="1"/>
    <col min="15619" max="15619" width="12.7109375" style="27" bestFit="1" customWidth="1"/>
    <col min="15620" max="15620" width="12.5703125" style="27" bestFit="1" customWidth="1"/>
    <col min="15621" max="15622" width="13.5703125" style="27" bestFit="1" customWidth="1"/>
    <col min="15623" max="15623" width="15" style="27" bestFit="1" customWidth="1"/>
    <col min="15624" max="15624" width="14.42578125" style="27" bestFit="1" customWidth="1"/>
    <col min="15625" max="15625" width="10" style="27" bestFit="1" customWidth="1"/>
    <col min="15626" max="15872" width="9.140625" style="27"/>
    <col min="15873" max="15873" width="36.85546875" style="27" customWidth="1"/>
    <col min="15874" max="15874" width="6.140625" style="27" customWidth="1"/>
    <col min="15875" max="15875" width="12.7109375" style="27" bestFit="1" customWidth="1"/>
    <col min="15876" max="15876" width="12.5703125" style="27" bestFit="1" customWidth="1"/>
    <col min="15877" max="15878" width="13.5703125" style="27" bestFit="1" customWidth="1"/>
    <col min="15879" max="15879" width="15" style="27" bestFit="1" customWidth="1"/>
    <col min="15880" max="15880" width="14.42578125" style="27" bestFit="1" customWidth="1"/>
    <col min="15881" max="15881" width="10" style="27" bestFit="1" customWidth="1"/>
    <col min="15882" max="16128" width="9.140625" style="27"/>
    <col min="16129" max="16129" width="36.85546875" style="27" customWidth="1"/>
    <col min="16130" max="16130" width="6.140625" style="27" customWidth="1"/>
    <col min="16131" max="16131" width="12.7109375" style="27" bestFit="1" customWidth="1"/>
    <col min="16132" max="16132" width="12.5703125" style="27" bestFit="1" customWidth="1"/>
    <col min="16133" max="16134" width="13.5703125" style="27" bestFit="1" customWidth="1"/>
    <col min="16135" max="16135" width="15" style="27" bestFit="1" customWidth="1"/>
    <col min="16136" max="16136" width="14.42578125" style="27" bestFit="1" customWidth="1"/>
    <col min="16137" max="16137" width="10" style="27" bestFit="1" customWidth="1"/>
    <col min="16138" max="16384" width="9.140625" style="27"/>
  </cols>
  <sheetData>
    <row r="1" spans="1:9" ht="25.5" customHeight="1">
      <c r="A1" s="204" t="s">
        <v>222</v>
      </c>
      <c r="B1" s="204" t="s">
        <v>100</v>
      </c>
      <c r="C1" s="204" t="s">
        <v>223</v>
      </c>
      <c r="D1" s="204"/>
      <c r="E1" s="204" t="s">
        <v>224</v>
      </c>
      <c r="F1" s="204"/>
    </row>
    <row r="2" spans="1:9" ht="30">
      <c r="A2" s="204"/>
      <c r="B2" s="204"/>
      <c r="C2" s="85" t="s">
        <v>225</v>
      </c>
      <c r="D2" s="85" t="s">
        <v>226</v>
      </c>
      <c r="E2" s="85" t="s">
        <v>225</v>
      </c>
      <c r="F2" s="85" t="s">
        <v>226</v>
      </c>
    </row>
    <row r="3" spans="1:9" ht="15">
      <c r="A3" s="85">
        <v>1</v>
      </c>
      <c r="B3" s="85">
        <v>2</v>
      </c>
      <c r="C3" s="85">
        <v>3</v>
      </c>
      <c r="D3" s="85">
        <v>4</v>
      </c>
      <c r="E3" s="85">
        <v>5</v>
      </c>
      <c r="F3" s="85">
        <v>6</v>
      </c>
    </row>
    <row r="4" spans="1:9" ht="30">
      <c r="A4" s="86" t="s">
        <v>227</v>
      </c>
      <c r="B4" s="87" t="s">
        <v>63</v>
      </c>
      <c r="C4" s="88">
        <v>687215170</v>
      </c>
      <c r="D4" s="89" t="s">
        <v>228</v>
      </c>
      <c r="E4" s="90">
        <v>886879464</v>
      </c>
      <c r="F4" s="89" t="s">
        <v>228</v>
      </c>
    </row>
    <row r="5" spans="1:9" ht="30">
      <c r="A5" s="86" t="s">
        <v>229</v>
      </c>
      <c r="B5" s="87" t="s">
        <v>66</v>
      </c>
      <c r="C5" s="89" t="s">
        <v>228</v>
      </c>
      <c r="D5" s="88">
        <v>0</v>
      </c>
      <c r="E5" s="89" t="s">
        <v>228</v>
      </c>
      <c r="F5" s="90">
        <v>0</v>
      </c>
      <c r="G5" s="32"/>
    </row>
    <row r="6" spans="1:9" ht="45">
      <c r="A6" s="86" t="s">
        <v>230</v>
      </c>
      <c r="B6" s="87" t="s">
        <v>69</v>
      </c>
      <c r="C6" s="91">
        <f>IF($C$4-$D$5&gt;0,$C$4-$D$5,0)</f>
        <v>687215170</v>
      </c>
      <c r="D6" s="91">
        <f>IF($D$5-$C$4&gt;0,$D$5-$C$4,0)</f>
        <v>0</v>
      </c>
      <c r="E6" s="92">
        <f>IF($E$4-$F$5&gt;0,$E$4-$F$5,0)</f>
        <v>886879464</v>
      </c>
      <c r="F6" s="92">
        <f>IF($F$5-$E$4&gt;0,$F$5-$E$4,0)</f>
        <v>0</v>
      </c>
    </row>
    <row r="7" spans="1:9" ht="30">
      <c r="A7" s="86" t="s">
        <v>231</v>
      </c>
      <c r="B7" s="87" t="s">
        <v>70</v>
      </c>
      <c r="C7" s="89" t="s">
        <v>228</v>
      </c>
      <c r="D7" s="91">
        <f>SUM(D8:D11)</f>
        <v>623245120</v>
      </c>
      <c r="E7" s="89" t="s">
        <v>228</v>
      </c>
      <c r="F7" s="92">
        <f>SUM(F8:F11)</f>
        <v>841171140</v>
      </c>
    </row>
    <row r="8" spans="1:9" ht="15">
      <c r="A8" s="86" t="s">
        <v>232</v>
      </c>
      <c r="B8" s="87" t="s">
        <v>71</v>
      </c>
      <c r="C8" s="89" t="s">
        <v>228</v>
      </c>
      <c r="D8" s="88">
        <v>0</v>
      </c>
      <c r="E8" s="89" t="s">
        <v>228</v>
      </c>
      <c r="F8" s="90">
        <v>0</v>
      </c>
      <c r="G8" s="33"/>
    </row>
    <row r="9" spans="1:9" ht="15">
      <c r="A9" s="86" t="s">
        <v>233</v>
      </c>
      <c r="B9" s="87" t="s">
        <v>72</v>
      </c>
      <c r="C9" s="89" t="s">
        <v>228</v>
      </c>
      <c r="D9" s="88">
        <v>417053120</v>
      </c>
      <c r="E9" s="89" t="s">
        <v>228</v>
      </c>
      <c r="F9" s="90">
        <v>540731140</v>
      </c>
    </row>
    <row r="10" spans="1:9" ht="15">
      <c r="A10" s="86" t="s">
        <v>234</v>
      </c>
      <c r="B10" s="87" t="s">
        <v>73</v>
      </c>
      <c r="C10" s="89" t="s">
        <v>228</v>
      </c>
      <c r="D10" s="88">
        <v>206192000</v>
      </c>
      <c r="E10" s="89" t="s">
        <v>228</v>
      </c>
      <c r="F10" s="90">
        <v>300440000</v>
      </c>
    </row>
    <row r="11" spans="1:9" ht="45">
      <c r="A11" s="86" t="s">
        <v>235</v>
      </c>
      <c r="B11" s="87" t="s">
        <v>74</v>
      </c>
      <c r="C11" s="89" t="s">
        <v>228</v>
      </c>
      <c r="D11" s="88"/>
      <c r="E11" s="89" t="s">
        <v>228</v>
      </c>
      <c r="F11" s="90"/>
    </row>
    <row r="12" spans="1:9" ht="30">
      <c r="A12" s="86" t="s">
        <v>236</v>
      </c>
      <c r="B12" s="87" t="s">
        <v>75</v>
      </c>
      <c r="C12" s="88"/>
      <c r="D12" s="89" t="s">
        <v>228</v>
      </c>
      <c r="E12" s="90"/>
      <c r="F12" s="89" t="s">
        <v>228</v>
      </c>
      <c r="I12" s="46"/>
    </row>
    <row r="13" spans="1:9" ht="30">
      <c r="A13" s="86" t="s">
        <v>237</v>
      </c>
      <c r="B13" s="87" t="s">
        <v>118</v>
      </c>
      <c r="C13" s="91">
        <f>IF(((C6+C12)-(D6+D7))&gt;0,((C6+C12)-(D6+D7)),0)</f>
        <v>63970050</v>
      </c>
      <c r="D13" s="91">
        <f>IF(((D6+D7)-(C6+C12))&gt;0,((D6+D7)-(C6+C12)),0)</f>
        <v>0</v>
      </c>
      <c r="E13" s="92">
        <f>E6-F7</f>
        <v>45708324</v>
      </c>
      <c r="F13" s="92">
        <f>IF(((F6+F7)-(E6+E12))&gt;0,((F6+F7)-(E6+E12)),0)</f>
        <v>0</v>
      </c>
      <c r="I13" s="46"/>
    </row>
    <row r="14" spans="1:9" ht="45">
      <c r="A14" s="86" t="s">
        <v>238</v>
      </c>
      <c r="B14" s="87" t="s">
        <v>120</v>
      </c>
      <c r="C14" s="91">
        <f>SUM(C15:C19)</f>
        <v>0</v>
      </c>
      <c r="D14" s="89" t="s">
        <v>228</v>
      </c>
      <c r="E14" s="92">
        <f>SUM(E15:E19)</f>
        <v>0</v>
      </c>
      <c r="F14" s="89" t="s">
        <v>228</v>
      </c>
    </row>
    <row r="15" spans="1:9" ht="15">
      <c r="A15" s="86" t="s">
        <v>239</v>
      </c>
      <c r="B15" s="87" t="s">
        <v>124</v>
      </c>
      <c r="C15" s="88"/>
      <c r="D15" s="89" t="s">
        <v>228</v>
      </c>
      <c r="E15" s="90"/>
      <c r="F15" s="89" t="s">
        <v>228</v>
      </c>
    </row>
    <row r="16" spans="1:9" ht="15">
      <c r="A16" s="86" t="s">
        <v>240</v>
      </c>
      <c r="B16" s="87" t="s">
        <v>125</v>
      </c>
      <c r="C16" s="88"/>
      <c r="D16" s="89" t="s">
        <v>228</v>
      </c>
      <c r="E16" s="90"/>
      <c r="F16" s="89" t="s">
        <v>228</v>
      </c>
    </row>
    <row r="17" spans="1:9" ht="30">
      <c r="A17" s="86" t="s">
        <v>241</v>
      </c>
      <c r="B17" s="87" t="s">
        <v>127</v>
      </c>
      <c r="C17" s="88"/>
      <c r="D17" s="89" t="s">
        <v>228</v>
      </c>
      <c r="E17" s="90"/>
      <c r="F17" s="89" t="s">
        <v>228</v>
      </c>
    </row>
    <row r="18" spans="1:9" ht="15">
      <c r="A18" s="86" t="s">
        <v>242</v>
      </c>
      <c r="B18" s="87" t="s">
        <v>129</v>
      </c>
      <c r="C18" s="88"/>
      <c r="D18" s="89" t="s">
        <v>228</v>
      </c>
      <c r="E18" s="90"/>
      <c r="F18" s="89" t="s">
        <v>228</v>
      </c>
    </row>
    <row r="19" spans="1:9" ht="30">
      <c r="A19" s="86" t="s">
        <v>243</v>
      </c>
      <c r="B19" s="87" t="s">
        <v>131</v>
      </c>
      <c r="C19" s="88"/>
      <c r="D19" s="89" t="s">
        <v>228</v>
      </c>
      <c r="E19" s="90">
        <v>0</v>
      </c>
      <c r="F19" s="89" t="s">
        <v>228</v>
      </c>
    </row>
    <row r="20" spans="1:9" ht="30">
      <c r="A20" s="86" t="s">
        <v>244</v>
      </c>
      <c r="B20" s="87" t="s">
        <v>133</v>
      </c>
      <c r="C20" s="89" t="s">
        <v>228</v>
      </c>
      <c r="D20" s="91">
        <f>SUM(D21:D24)</f>
        <v>36486990</v>
      </c>
      <c r="E20" s="89" t="s">
        <v>228</v>
      </c>
      <c r="F20" s="92">
        <v>9125619</v>
      </c>
    </row>
    <row r="21" spans="1:9" ht="15">
      <c r="A21" s="86" t="s">
        <v>245</v>
      </c>
      <c r="B21" s="87" t="s">
        <v>135</v>
      </c>
      <c r="C21" s="89" t="s">
        <v>228</v>
      </c>
      <c r="D21" s="88">
        <v>36486990</v>
      </c>
      <c r="E21" s="89" t="s">
        <v>228</v>
      </c>
      <c r="F21" s="90">
        <v>9125619</v>
      </c>
    </row>
    <row r="22" spans="1:9" ht="30">
      <c r="A22" s="86" t="s">
        <v>246</v>
      </c>
      <c r="B22" s="87" t="s">
        <v>137</v>
      </c>
      <c r="C22" s="89" t="s">
        <v>228</v>
      </c>
      <c r="D22" s="88"/>
      <c r="E22" s="89" t="s">
        <v>228</v>
      </c>
      <c r="F22" s="90"/>
    </row>
    <row r="23" spans="1:9" ht="15">
      <c r="A23" s="86" t="s">
        <v>247</v>
      </c>
      <c r="B23" s="87" t="s">
        <v>139</v>
      </c>
      <c r="C23" s="89" t="s">
        <v>228</v>
      </c>
      <c r="D23" s="88"/>
      <c r="E23" s="89" t="s">
        <v>228</v>
      </c>
      <c r="F23" s="90"/>
    </row>
    <row r="24" spans="1:9" ht="30">
      <c r="A24" s="86" t="s">
        <v>248</v>
      </c>
      <c r="B24" s="87" t="s">
        <v>140</v>
      </c>
      <c r="C24" s="89" t="s">
        <v>228</v>
      </c>
      <c r="D24" s="88">
        <v>0</v>
      </c>
      <c r="E24" s="89" t="s">
        <v>228</v>
      </c>
      <c r="F24" s="90">
        <v>0</v>
      </c>
    </row>
    <row r="25" spans="1:9" ht="30">
      <c r="A25" s="86" t="s">
        <v>249</v>
      </c>
      <c r="B25" s="87" t="s">
        <v>142</v>
      </c>
      <c r="C25" s="91">
        <v>27483060</v>
      </c>
      <c r="D25" s="91">
        <f>+IF(((D13+D20)-(C14+C13))&gt;0,((D13+D20)-(C14+C13)),0)</f>
        <v>0</v>
      </c>
      <c r="E25" s="92">
        <v>36582700</v>
      </c>
      <c r="F25" s="92">
        <f>+IF(((F13+F20)-(E14+E13))&gt;0,((F13+F20)-(E14+E13)),0)</f>
        <v>0</v>
      </c>
    </row>
    <row r="26" spans="1:9" ht="15">
      <c r="A26" s="86" t="s">
        <v>250</v>
      </c>
      <c r="B26" s="87" t="s">
        <v>144</v>
      </c>
      <c r="C26" s="88"/>
      <c r="D26" s="88"/>
      <c r="E26" s="90"/>
      <c r="F26" s="90"/>
    </row>
    <row r="27" spans="1:9" ht="30">
      <c r="A27" s="86" t="s">
        <v>251</v>
      </c>
      <c r="B27" s="87" t="s">
        <v>146</v>
      </c>
      <c r="C27" s="91">
        <v>27483060</v>
      </c>
      <c r="D27" s="91">
        <f>IF(((D26+D25)-(C25+C26))&gt;0,((D26+D25)-(C25+C26)),0)</f>
        <v>0</v>
      </c>
      <c r="E27" s="92">
        <f>IF(((E25+E26)-(F25+F26))&gt;0,((E25+E26)-(F25+F26)),0)</f>
        <v>36582700</v>
      </c>
      <c r="F27" s="92">
        <f>IF(((F26+F25)-(E25+E26))&gt;0,((F26+F25)-(E25+E26)),0)</f>
        <v>0</v>
      </c>
      <c r="G27" s="34"/>
      <c r="H27" s="34"/>
      <c r="I27" s="34"/>
    </row>
    <row r="28" spans="1:9" ht="15">
      <c r="A28" s="86" t="s">
        <v>252</v>
      </c>
      <c r="B28" s="87" t="s">
        <v>148</v>
      </c>
      <c r="C28" s="89" t="s">
        <v>228</v>
      </c>
      <c r="D28" s="88">
        <v>4900000</v>
      </c>
      <c r="E28" s="89" t="s">
        <v>228</v>
      </c>
      <c r="F28" s="90">
        <v>6375000</v>
      </c>
      <c r="G28" s="33"/>
      <c r="H28" s="35"/>
    </row>
    <row r="29" spans="1:9" ht="30">
      <c r="A29" s="86" t="s">
        <v>253</v>
      </c>
      <c r="B29" s="87" t="s">
        <v>150</v>
      </c>
      <c r="C29" s="89" t="s">
        <v>228</v>
      </c>
      <c r="D29" s="88"/>
      <c r="E29" s="89" t="s">
        <v>228</v>
      </c>
      <c r="F29" s="90"/>
      <c r="G29" s="33"/>
      <c r="H29" s="33"/>
    </row>
    <row r="30" spans="1:9" ht="30">
      <c r="A30" s="86" t="s">
        <v>254</v>
      </c>
      <c r="B30" s="87" t="s">
        <v>152</v>
      </c>
      <c r="C30" s="91">
        <v>22583060</v>
      </c>
      <c r="D30" s="91">
        <f>IF((D29+D28+D27)-C27&gt;0,(D29+D28+D27)-C27,0)</f>
        <v>0</v>
      </c>
      <c r="E30" s="92">
        <v>30207700</v>
      </c>
      <c r="F30" s="92">
        <f>IF((F29+F28+F27)-E27&gt;0,(F29+F28+F27)-E27,0)</f>
        <v>0</v>
      </c>
      <c r="G30" s="34"/>
      <c r="I30" s="34"/>
    </row>
    <row r="31" spans="1:9" ht="15">
      <c r="A31" s="93"/>
      <c r="B31" s="94"/>
      <c r="C31" s="95"/>
      <c r="D31" s="95"/>
      <c r="E31" s="95"/>
      <c r="F31" s="95"/>
      <c r="G31" s="37"/>
    </row>
    <row r="32" spans="1:9" ht="15">
      <c r="A32" s="93"/>
      <c r="B32" s="94"/>
      <c r="C32" s="95"/>
      <c r="D32" s="95"/>
      <c r="E32" s="95"/>
      <c r="F32" s="95"/>
    </row>
    <row r="33" spans="1:6" ht="15">
      <c r="A33" s="93" t="s">
        <v>217</v>
      </c>
      <c r="B33" s="96"/>
      <c r="C33" s="97"/>
      <c r="D33" s="95"/>
      <c r="E33" s="95"/>
      <c r="F33" s="95"/>
    </row>
    <row r="34" spans="1:6" ht="15">
      <c r="A34" s="93"/>
      <c r="B34" s="94"/>
      <c r="C34" s="95"/>
      <c r="D34" s="95"/>
      <c r="E34" s="95"/>
      <c r="F34" s="95"/>
    </row>
    <row r="35" spans="1:6" ht="15">
      <c r="A35" s="93" t="s">
        <v>218</v>
      </c>
      <c r="B35" s="96"/>
      <c r="C35" s="97"/>
      <c r="D35" s="95"/>
      <c r="E35" s="95"/>
      <c r="F35" s="95"/>
    </row>
    <row r="36" spans="1:6">
      <c r="C36" s="46"/>
      <c r="D36" s="46"/>
      <c r="E36" s="46"/>
      <c r="F36" s="46"/>
    </row>
    <row r="37" spans="1:6">
      <c r="C37" s="46"/>
      <c r="D37" s="46"/>
      <c r="E37" s="46"/>
      <c r="F37" s="46"/>
    </row>
    <row r="38" spans="1:6">
      <c r="C38" s="46"/>
      <c r="D38" s="46"/>
      <c r="E38" s="46"/>
      <c r="F38" s="46"/>
    </row>
    <row r="39" spans="1:6">
      <c r="C39" s="46"/>
      <c r="D39" s="46"/>
      <c r="E39" s="46"/>
      <c r="F39" s="46"/>
    </row>
    <row r="40" spans="1:6">
      <c r="C40" s="46"/>
      <c r="D40" s="46"/>
      <c r="E40" s="46"/>
      <c r="F40" s="46"/>
    </row>
    <row r="41" spans="1:6">
      <c r="C41" s="46"/>
      <c r="D41" s="46"/>
      <c r="E41" s="46"/>
      <c r="F41" s="46"/>
    </row>
    <row r="42" spans="1:6">
      <c r="C42" s="46"/>
      <c r="D42" s="46"/>
      <c r="E42" s="46"/>
      <c r="F42" s="46"/>
    </row>
    <row r="43" spans="1:6">
      <c r="C43" s="46"/>
      <c r="D43" s="46"/>
      <c r="E43" s="46"/>
      <c r="F43" s="46"/>
    </row>
  </sheetData>
  <mergeCells count="4">
    <mergeCell ref="A1:A2"/>
    <mergeCell ref="B1:B2"/>
    <mergeCell ref="C1:D1"/>
    <mergeCell ref="E1:F1"/>
  </mergeCells>
  <pageMargins left="0.6692913385826772" right="0.39370078740157483" top="0.98425196850393704" bottom="0.98425196850393704" header="0.51181102362204722" footer="0.51181102362204722"/>
  <pageSetup paperSize="9" scale="89" orientation="portrait" blackAndWhite="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
  <sheetViews>
    <sheetView showZeros="0" topLeftCell="A11" workbookViewId="0">
      <selection sqref="A1:D32"/>
    </sheetView>
  </sheetViews>
  <sheetFormatPr defaultRowHeight="11.25"/>
  <cols>
    <col min="1" max="1" width="43.85546875" style="41" customWidth="1"/>
    <col min="2" max="2" width="9.5703125" style="41" customWidth="1"/>
    <col min="3" max="4" width="14.7109375" style="41" customWidth="1"/>
    <col min="5" max="5" width="14.42578125" style="41" bestFit="1" customWidth="1"/>
    <col min="6" max="6" width="14.140625" style="41" bestFit="1" customWidth="1"/>
    <col min="7" max="7" width="9.140625" style="41"/>
    <col min="8" max="8" width="15" style="41" bestFit="1" customWidth="1"/>
    <col min="9" max="254" width="9.140625" style="41"/>
    <col min="255" max="255" width="43.85546875" style="41" customWidth="1"/>
    <col min="256" max="256" width="4.28515625" style="41" bestFit="1" customWidth="1"/>
    <col min="257" max="257" width="9.140625" style="41" customWidth="1"/>
    <col min="258" max="259" width="12.7109375" style="41" customWidth="1"/>
    <col min="260" max="260" width="9.140625" style="41" customWidth="1"/>
    <col min="261" max="261" width="14.42578125" style="41" bestFit="1" customWidth="1"/>
    <col min="262" max="262" width="14.140625" style="41" bestFit="1" customWidth="1"/>
    <col min="263" max="263" width="9.140625" style="41"/>
    <col min="264" max="264" width="15" style="41" bestFit="1" customWidth="1"/>
    <col min="265" max="510" width="9.140625" style="41"/>
    <col min="511" max="511" width="43.85546875" style="41" customWidth="1"/>
    <col min="512" max="512" width="4.28515625" style="41" bestFit="1" customWidth="1"/>
    <col min="513" max="513" width="9.140625" style="41" customWidth="1"/>
    <col min="514" max="515" width="12.7109375" style="41" customWidth="1"/>
    <col min="516" max="516" width="9.140625" style="41" customWidth="1"/>
    <col min="517" max="517" width="14.42578125" style="41" bestFit="1" customWidth="1"/>
    <col min="518" max="518" width="14.140625" style="41" bestFit="1" customWidth="1"/>
    <col min="519" max="519" width="9.140625" style="41"/>
    <col min="520" max="520" width="15" style="41" bestFit="1" customWidth="1"/>
    <col min="521" max="766" width="9.140625" style="41"/>
    <col min="767" max="767" width="43.85546875" style="41" customWidth="1"/>
    <col min="768" max="768" width="4.28515625" style="41" bestFit="1" customWidth="1"/>
    <col min="769" max="769" width="9.140625" style="41" customWidth="1"/>
    <col min="770" max="771" width="12.7109375" style="41" customWidth="1"/>
    <col min="772" max="772" width="9.140625" style="41" customWidth="1"/>
    <col min="773" max="773" width="14.42578125" style="41" bestFit="1" customWidth="1"/>
    <col min="774" max="774" width="14.140625" style="41" bestFit="1" customWidth="1"/>
    <col min="775" max="775" width="9.140625" style="41"/>
    <col min="776" max="776" width="15" style="41" bestFit="1" customWidth="1"/>
    <col min="777" max="1022" width="9.140625" style="41"/>
    <col min="1023" max="1023" width="43.85546875" style="41" customWidth="1"/>
    <col min="1024" max="1024" width="4.28515625" style="41" bestFit="1" customWidth="1"/>
    <col min="1025" max="1025" width="9.140625" style="41" customWidth="1"/>
    <col min="1026" max="1027" width="12.7109375" style="41" customWidth="1"/>
    <col min="1028" max="1028" width="9.140625" style="41" customWidth="1"/>
    <col min="1029" max="1029" width="14.42578125" style="41" bestFit="1" customWidth="1"/>
    <col min="1030" max="1030" width="14.140625" style="41" bestFit="1" customWidth="1"/>
    <col min="1031" max="1031" width="9.140625" style="41"/>
    <col min="1032" max="1032" width="15" style="41" bestFit="1" customWidth="1"/>
    <col min="1033" max="1278" width="9.140625" style="41"/>
    <col min="1279" max="1279" width="43.85546875" style="41" customWidth="1"/>
    <col min="1280" max="1280" width="4.28515625" style="41" bestFit="1" customWidth="1"/>
    <col min="1281" max="1281" width="9.140625" style="41" customWidth="1"/>
    <col min="1282" max="1283" width="12.7109375" style="41" customWidth="1"/>
    <col min="1284" max="1284" width="9.140625" style="41" customWidth="1"/>
    <col min="1285" max="1285" width="14.42578125" style="41" bestFit="1" customWidth="1"/>
    <col min="1286" max="1286" width="14.140625" style="41" bestFit="1" customWidth="1"/>
    <col min="1287" max="1287" width="9.140625" style="41"/>
    <col min="1288" max="1288" width="15" style="41" bestFit="1" customWidth="1"/>
    <col min="1289" max="1534" width="9.140625" style="41"/>
    <col min="1535" max="1535" width="43.85546875" style="41" customWidth="1"/>
    <col min="1536" max="1536" width="4.28515625" style="41" bestFit="1" customWidth="1"/>
    <col min="1537" max="1537" width="9.140625" style="41" customWidth="1"/>
    <col min="1538" max="1539" width="12.7109375" style="41" customWidth="1"/>
    <col min="1540" max="1540" width="9.140625" style="41" customWidth="1"/>
    <col min="1541" max="1541" width="14.42578125" style="41" bestFit="1" customWidth="1"/>
    <col min="1542" max="1542" width="14.140625" style="41" bestFit="1" customWidth="1"/>
    <col min="1543" max="1543" width="9.140625" style="41"/>
    <col min="1544" max="1544" width="15" style="41" bestFit="1" customWidth="1"/>
    <col min="1545" max="1790" width="9.140625" style="41"/>
    <col min="1791" max="1791" width="43.85546875" style="41" customWidth="1"/>
    <col min="1792" max="1792" width="4.28515625" style="41" bestFit="1" customWidth="1"/>
    <col min="1793" max="1793" width="9.140625" style="41" customWidth="1"/>
    <col min="1794" max="1795" width="12.7109375" style="41" customWidth="1"/>
    <col min="1796" max="1796" width="9.140625" style="41" customWidth="1"/>
    <col min="1797" max="1797" width="14.42578125" style="41" bestFit="1" customWidth="1"/>
    <col min="1798" max="1798" width="14.140625" style="41" bestFit="1" customWidth="1"/>
    <col min="1799" max="1799" width="9.140625" style="41"/>
    <col min="1800" max="1800" width="15" style="41" bestFit="1" customWidth="1"/>
    <col min="1801" max="2046" width="9.140625" style="41"/>
    <col min="2047" max="2047" width="43.85546875" style="41" customWidth="1"/>
    <col min="2048" max="2048" width="4.28515625" style="41" bestFit="1" customWidth="1"/>
    <col min="2049" max="2049" width="9.140625" style="41" customWidth="1"/>
    <col min="2050" max="2051" width="12.7109375" style="41" customWidth="1"/>
    <col min="2052" max="2052" width="9.140625" style="41" customWidth="1"/>
    <col min="2053" max="2053" width="14.42578125" style="41" bestFit="1" customWidth="1"/>
    <col min="2054" max="2054" width="14.140625" style="41" bestFit="1" customWidth="1"/>
    <col min="2055" max="2055" width="9.140625" style="41"/>
    <col min="2056" max="2056" width="15" style="41" bestFit="1" customWidth="1"/>
    <col min="2057" max="2302" width="9.140625" style="41"/>
    <col min="2303" max="2303" width="43.85546875" style="41" customWidth="1"/>
    <col min="2304" max="2304" width="4.28515625" style="41" bestFit="1" customWidth="1"/>
    <col min="2305" max="2305" width="9.140625" style="41" customWidth="1"/>
    <col min="2306" max="2307" width="12.7109375" style="41" customWidth="1"/>
    <col min="2308" max="2308" width="9.140625" style="41" customWidth="1"/>
    <col min="2309" max="2309" width="14.42578125" style="41" bestFit="1" customWidth="1"/>
    <col min="2310" max="2310" width="14.140625" style="41" bestFit="1" customWidth="1"/>
    <col min="2311" max="2311" width="9.140625" style="41"/>
    <col min="2312" max="2312" width="15" style="41" bestFit="1" customWidth="1"/>
    <col min="2313" max="2558" width="9.140625" style="41"/>
    <col min="2559" max="2559" width="43.85546875" style="41" customWidth="1"/>
    <col min="2560" max="2560" width="4.28515625" style="41" bestFit="1" customWidth="1"/>
    <col min="2561" max="2561" width="9.140625" style="41" customWidth="1"/>
    <col min="2562" max="2563" width="12.7109375" style="41" customWidth="1"/>
    <col min="2564" max="2564" width="9.140625" style="41" customWidth="1"/>
    <col min="2565" max="2565" width="14.42578125" style="41" bestFit="1" customWidth="1"/>
    <col min="2566" max="2566" width="14.140625" style="41" bestFit="1" customWidth="1"/>
    <col min="2567" max="2567" width="9.140625" style="41"/>
    <col min="2568" max="2568" width="15" style="41" bestFit="1" customWidth="1"/>
    <col min="2569" max="2814" width="9.140625" style="41"/>
    <col min="2815" max="2815" width="43.85546875" style="41" customWidth="1"/>
    <col min="2816" max="2816" width="4.28515625" style="41" bestFit="1" customWidth="1"/>
    <col min="2817" max="2817" width="9.140625" style="41" customWidth="1"/>
    <col min="2818" max="2819" width="12.7109375" style="41" customWidth="1"/>
    <col min="2820" max="2820" width="9.140625" style="41" customWidth="1"/>
    <col min="2821" max="2821" width="14.42578125" style="41" bestFit="1" customWidth="1"/>
    <col min="2822" max="2822" width="14.140625" style="41" bestFit="1" customWidth="1"/>
    <col min="2823" max="2823" width="9.140625" style="41"/>
    <col min="2824" max="2824" width="15" style="41" bestFit="1" customWidth="1"/>
    <col min="2825" max="3070" width="9.140625" style="41"/>
    <col min="3071" max="3071" width="43.85546875" style="41" customWidth="1"/>
    <col min="3072" max="3072" width="4.28515625" style="41" bestFit="1" customWidth="1"/>
    <col min="3073" max="3073" width="9.140625" style="41" customWidth="1"/>
    <col min="3074" max="3075" width="12.7109375" style="41" customWidth="1"/>
    <col min="3076" max="3076" width="9.140625" style="41" customWidth="1"/>
    <col min="3077" max="3077" width="14.42578125" style="41" bestFit="1" customWidth="1"/>
    <col min="3078" max="3078" width="14.140625" style="41" bestFit="1" customWidth="1"/>
    <col min="3079" max="3079" width="9.140625" style="41"/>
    <col min="3080" max="3080" width="15" style="41" bestFit="1" customWidth="1"/>
    <col min="3081" max="3326" width="9.140625" style="41"/>
    <col min="3327" max="3327" width="43.85546875" style="41" customWidth="1"/>
    <col min="3328" max="3328" width="4.28515625" style="41" bestFit="1" customWidth="1"/>
    <col min="3329" max="3329" width="9.140625" style="41" customWidth="1"/>
    <col min="3330" max="3331" width="12.7109375" style="41" customWidth="1"/>
    <col min="3332" max="3332" width="9.140625" style="41" customWidth="1"/>
    <col min="3333" max="3333" width="14.42578125" style="41" bestFit="1" customWidth="1"/>
    <col min="3334" max="3334" width="14.140625" style="41" bestFit="1" customWidth="1"/>
    <col min="3335" max="3335" width="9.140625" style="41"/>
    <col min="3336" max="3336" width="15" style="41" bestFit="1" customWidth="1"/>
    <col min="3337" max="3582" width="9.140625" style="41"/>
    <col min="3583" max="3583" width="43.85546875" style="41" customWidth="1"/>
    <col min="3584" max="3584" width="4.28515625" style="41" bestFit="1" customWidth="1"/>
    <col min="3585" max="3585" width="9.140625" style="41" customWidth="1"/>
    <col min="3586" max="3587" width="12.7109375" style="41" customWidth="1"/>
    <col min="3588" max="3588" width="9.140625" style="41" customWidth="1"/>
    <col min="3589" max="3589" width="14.42578125" style="41" bestFit="1" customWidth="1"/>
    <col min="3590" max="3590" width="14.140625" style="41" bestFit="1" customWidth="1"/>
    <col min="3591" max="3591" width="9.140625" style="41"/>
    <col min="3592" max="3592" width="15" style="41" bestFit="1" customWidth="1"/>
    <col min="3593" max="3838" width="9.140625" style="41"/>
    <col min="3839" max="3839" width="43.85546875" style="41" customWidth="1"/>
    <col min="3840" max="3840" width="4.28515625" style="41" bestFit="1" customWidth="1"/>
    <col min="3841" max="3841" width="9.140625" style="41" customWidth="1"/>
    <col min="3842" max="3843" width="12.7109375" style="41" customWidth="1"/>
    <col min="3844" max="3844" width="9.140625" style="41" customWidth="1"/>
    <col min="3845" max="3845" width="14.42578125" style="41" bestFit="1" customWidth="1"/>
    <col min="3846" max="3846" width="14.140625" style="41" bestFit="1" customWidth="1"/>
    <col min="3847" max="3847" width="9.140625" style="41"/>
    <col min="3848" max="3848" width="15" style="41" bestFit="1" customWidth="1"/>
    <col min="3849" max="4094" width="9.140625" style="41"/>
    <col min="4095" max="4095" width="43.85546875" style="41" customWidth="1"/>
    <col min="4096" max="4096" width="4.28515625" style="41" bestFit="1" customWidth="1"/>
    <col min="4097" max="4097" width="9.140625" style="41" customWidth="1"/>
    <col min="4098" max="4099" width="12.7109375" style="41" customWidth="1"/>
    <col min="4100" max="4100" width="9.140625" style="41" customWidth="1"/>
    <col min="4101" max="4101" width="14.42578125" style="41" bestFit="1" customWidth="1"/>
    <col min="4102" max="4102" width="14.140625" style="41" bestFit="1" customWidth="1"/>
    <col min="4103" max="4103" width="9.140625" style="41"/>
    <col min="4104" max="4104" width="15" style="41" bestFit="1" customWidth="1"/>
    <col min="4105" max="4350" width="9.140625" style="41"/>
    <col min="4351" max="4351" width="43.85546875" style="41" customWidth="1"/>
    <col min="4352" max="4352" width="4.28515625" style="41" bestFit="1" customWidth="1"/>
    <col min="4353" max="4353" width="9.140625" style="41" customWidth="1"/>
    <col min="4354" max="4355" width="12.7109375" style="41" customWidth="1"/>
    <col min="4356" max="4356" width="9.140625" style="41" customWidth="1"/>
    <col min="4357" max="4357" width="14.42578125" style="41" bestFit="1" customWidth="1"/>
    <col min="4358" max="4358" width="14.140625" style="41" bestFit="1" customWidth="1"/>
    <col min="4359" max="4359" width="9.140625" style="41"/>
    <col min="4360" max="4360" width="15" style="41" bestFit="1" customWidth="1"/>
    <col min="4361" max="4606" width="9.140625" style="41"/>
    <col min="4607" max="4607" width="43.85546875" style="41" customWidth="1"/>
    <col min="4608" max="4608" width="4.28515625" style="41" bestFit="1" customWidth="1"/>
    <col min="4609" max="4609" width="9.140625" style="41" customWidth="1"/>
    <col min="4610" max="4611" width="12.7109375" style="41" customWidth="1"/>
    <col min="4612" max="4612" width="9.140625" style="41" customWidth="1"/>
    <col min="4613" max="4613" width="14.42578125" style="41" bestFit="1" customWidth="1"/>
    <col min="4614" max="4614" width="14.140625" style="41" bestFit="1" customWidth="1"/>
    <col min="4615" max="4615" width="9.140625" style="41"/>
    <col min="4616" max="4616" width="15" style="41" bestFit="1" customWidth="1"/>
    <col min="4617" max="4862" width="9.140625" style="41"/>
    <col min="4863" max="4863" width="43.85546875" style="41" customWidth="1"/>
    <col min="4864" max="4864" width="4.28515625" style="41" bestFit="1" customWidth="1"/>
    <col min="4865" max="4865" width="9.140625" style="41" customWidth="1"/>
    <col min="4866" max="4867" width="12.7109375" style="41" customWidth="1"/>
    <col min="4868" max="4868" width="9.140625" style="41" customWidth="1"/>
    <col min="4869" max="4869" width="14.42578125" style="41" bestFit="1" customWidth="1"/>
    <col min="4870" max="4870" width="14.140625" style="41" bestFit="1" customWidth="1"/>
    <col min="4871" max="4871" width="9.140625" style="41"/>
    <col min="4872" max="4872" width="15" style="41" bestFit="1" customWidth="1"/>
    <col min="4873" max="5118" width="9.140625" style="41"/>
    <col min="5119" max="5119" width="43.85546875" style="41" customWidth="1"/>
    <col min="5120" max="5120" width="4.28515625" style="41" bestFit="1" customWidth="1"/>
    <col min="5121" max="5121" width="9.140625" style="41" customWidth="1"/>
    <col min="5122" max="5123" width="12.7109375" style="41" customWidth="1"/>
    <col min="5124" max="5124" width="9.140625" style="41" customWidth="1"/>
    <col min="5125" max="5125" width="14.42578125" style="41" bestFit="1" customWidth="1"/>
    <col min="5126" max="5126" width="14.140625" style="41" bestFit="1" customWidth="1"/>
    <col min="5127" max="5127" width="9.140625" style="41"/>
    <col min="5128" max="5128" width="15" style="41" bestFit="1" customWidth="1"/>
    <col min="5129" max="5374" width="9.140625" style="41"/>
    <col min="5375" max="5375" width="43.85546875" style="41" customWidth="1"/>
    <col min="5376" max="5376" width="4.28515625" style="41" bestFit="1" customWidth="1"/>
    <col min="5377" max="5377" width="9.140625" style="41" customWidth="1"/>
    <col min="5378" max="5379" width="12.7109375" style="41" customWidth="1"/>
    <col min="5380" max="5380" width="9.140625" style="41" customWidth="1"/>
    <col min="5381" max="5381" width="14.42578125" style="41" bestFit="1" customWidth="1"/>
    <col min="5382" max="5382" width="14.140625" style="41" bestFit="1" customWidth="1"/>
    <col min="5383" max="5383" width="9.140625" style="41"/>
    <col min="5384" max="5384" width="15" style="41" bestFit="1" customWidth="1"/>
    <col min="5385" max="5630" width="9.140625" style="41"/>
    <col min="5631" max="5631" width="43.85546875" style="41" customWidth="1"/>
    <col min="5632" max="5632" width="4.28515625" style="41" bestFit="1" customWidth="1"/>
    <col min="5633" max="5633" width="9.140625" style="41" customWidth="1"/>
    <col min="5634" max="5635" width="12.7109375" style="41" customWidth="1"/>
    <col min="5636" max="5636" width="9.140625" style="41" customWidth="1"/>
    <col min="5637" max="5637" width="14.42578125" style="41" bestFit="1" customWidth="1"/>
    <col min="5638" max="5638" width="14.140625" style="41" bestFit="1" customWidth="1"/>
    <col min="5639" max="5639" width="9.140625" style="41"/>
    <col min="5640" max="5640" width="15" style="41" bestFit="1" customWidth="1"/>
    <col min="5641" max="5886" width="9.140625" style="41"/>
    <col min="5887" max="5887" width="43.85546875" style="41" customWidth="1"/>
    <col min="5888" max="5888" width="4.28515625" style="41" bestFit="1" customWidth="1"/>
    <col min="5889" max="5889" width="9.140625" style="41" customWidth="1"/>
    <col min="5890" max="5891" width="12.7109375" style="41" customWidth="1"/>
    <col min="5892" max="5892" width="9.140625" style="41" customWidth="1"/>
    <col min="5893" max="5893" width="14.42578125" style="41" bestFit="1" customWidth="1"/>
    <col min="5894" max="5894" width="14.140625" style="41" bestFit="1" customWidth="1"/>
    <col min="5895" max="5895" width="9.140625" style="41"/>
    <col min="5896" max="5896" width="15" style="41" bestFit="1" customWidth="1"/>
    <col min="5897" max="6142" width="9.140625" style="41"/>
    <col min="6143" max="6143" width="43.85546875" style="41" customWidth="1"/>
    <col min="6144" max="6144" width="4.28515625" style="41" bestFit="1" customWidth="1"/>
    <col min="6145" max="6145" width="9.140625" style="41" customWidth="1"/>
    <col min="6146" max="6147" width="12.7109375" style="41" customWidth="1"/>
    <col min="6148" max="6148" width="9.140625" style="41" customWidth="1"/>
    <col min="6149" max="6149" width="14.42578125" style="41" bestFit="1" customWidth="1"/>
    <col min="6150" max="6150" width="14.140625" style="41" bestFit="1" customWidth="1"/>
    <col min="6151" max="6151" width="9.140625" style="41"/>
    <col min="6152" max="6152" width="15" style="41" bestFit="1" customWidth="1"/>
    <col min="6153" max="6398" width="9.140625" style="41"/>
    <col min="6399" max="6399" width="43.85546875" style="41" customWidth="1"/>
    <col min="6400" max="6400" width="4.28515625" style="41" bestFit="1" customWidth="1"/>
    <col min="6401" max="6401" width="9.140625" style="41" customWidth="1"/>
    <col min="6402" max="6403" width="12.7109375" style="41" customWidth="1"/>
    <col min="6404" max="6404" width="9.140625" style="41" customWidth="1"/>
    <col min="6405" max="6405" width="14.42578125" style="41" bestFit="1" customWidth="1"/>
    <col min="6406" max="6406" width="14.140625" style="41" bestFit="1" customWidth="1"/>
    <col min="6407" max="6407" width="9.140625" style="41"/>
    <col min="6408" max="6408" width="15" style="41" bestFit="1" customWidth="1"/>
    <col min="6409" max="6654" width="9.140625" style="41"/>
    <col min="6655" max="6655" width="43.85546875" style="41" customWidth="1"/>
    <col min="6656" max="6656" width="4.28515625" style="41" bestFit="1" customWidth="1"/>
    <col min="6657" max="6657" width="9.140625" style="41" customWidth="1"/>
    <col min="6658" max="6659" width="12.7109375" style="41" customWidth="1"/>
    <col min="6660" max="6660" width="9.140625" style="41" customWidth="1"/>
    <col min="6661" max="6661" width="14.42578125" style="41" bestFit="1" customWidth="1"/>
    <col min="6662" max="6662" width="14.140625" style="41" bestFit="1" customWidth="1"/>
    <col min="6663" max="6663" width="9.140625" style="41"/>
    <col min="6664" max="6664" width="15" style="41" bestFit="1" customWidth="1"/>
    <col min="6665" max="6910" width="9.140625" style="41"/>
    <col min="6911" max="6911" width="43.85546875" style="41" customWidth="1"/>
    <col min="6912" max="6912" width="4.28515625" style="41" bestFit="1" customWidth="1"/>
    <col min="6913" max="6913" width="9.140625" style="41" customWidth="1"/>
    <col min="6914" max="6915" width="12.7109375" style="41" customWidth="1"/>
    <col min="6916" max="6916" width="9.140625" style="41" customWidth="1"/>
    <col min="6917" max="6917" width="14.42578125" style="41" bestFit="1" customWidth="1"/>
    <col min="6918" max="6918" width="14.140625" style="41" bestFit="1" customWidth="1"/>
    <col min="6919" max="6919" width="9.140625" style="41"/>
    <col min="6920" max="6920" width="15" style="41" bestFit="1" customWidth="1"/>
    <col min="6921" max="7166" width="9.140625" style="41"/>
    <col min="7167" max="7167" width="43.85546875" style="41" customWidth="1"/>
    <col min="7168" max="7168" width="4.28515625" style="41" bestFit="1" customWidth="1"/>
    <col min="7169" max="7169" width="9.140625" style="41" customWidth="1"/>
    <col min="7170" max="7171" width="12.7109375" style="41" customWidth="1"/>
    <col min="7172" max="7172" width="9.140625" style="41" customWidth="1"/>
    <col min="7173" max="7173" width="14.42578125" style="41" bestFit="1" customWidth="1"/>
    <col min="7174" max="7174" width="14.140625" style="41" bestFit="1" customWidth="1"/>
    <col min="7175" max="7175" width="9.140625" style="41"/>
    <col min="7176" max="7176" width="15" style="41" bestFit="1" customWidth="1"/>
    <col min="7177" max="7422" width="9.140625" style="41"/>
    <col min="7423" max="7423" width="43.85546875" style="41" customWidth="1"/>
    <col min="7424" max="7424" width="4.28515625" style="41" bestFit="1" customWidth="1"/>
    <col min="7425" max="7425" width="9.140625" style="41" customWidth="1"/>
    <col min="7426" max="7427" width="12.7109375" style="41" customWidth="1"/>
    <col min="7428" max="7428" width="9.140625" style="41" customWidth="1"/>
    <col min="7429" max="7429" width="14.42578125" style="41" bestFit="1" customWidth="1"/>
    <col min="7430" max="7430" width="14.140625" style="41" bestFit="1" customWidth="1"/>
    <col min="7431" max="7431" width="9.140625" style="41"/>
    <col min="7432" max="7432" width="15" style="41" bestFit="1" customWidth="1"/>
    <col min="7433" max="7678" width="9.140625" style="41"/>
    <col min="7679" max="7679" width="43.85546875" style="41" customWidth="1"/>
    <col min="7680" max="7680" width="4.28515625" style="41" bestFit="1" customWidth="1"/>
    <col min="7681" max="7681" width="9.140625" style="41" customWidth="1"/>
    <col min="7682" max="7683" width="12.7109375" style="41" customWidth="1"/>
    <col min="7684" max="7684" width="9.140625" style="41" customWidth="1"/>
    <col min="7685" max="7685" width="14.42578125" style="41" bestFit="1" customWidth="1"/>
    <col min="7686" max="7686" width="14.140625" style="41" bestFit="1" customWidth="1"/>
    <col min="7687" max="7687" width="9.140625" style="41"/>
    <col min="7688" max="7688" width="15" style="41" bestFit="1" customWidth="1"/>
    <col min="7689" max="7934" width="9.140625" style="41"/>
    <col min="7935" max="7935" width="43.85546875" style="41" customWidth="1"/>
    <col min="7936" max="7936" width="4.28515625" style="41" bestFit="1" customWidth="1"/>
    <col min="7937" max="7937" width="9.140625" style="41" customWidth="1"/>
    <col min="7938" max="7939" width="12.7109375" style="41" customWidth="1"/>
    <col min="7940" max="7940" width="9.140625" style="41" customWidth="1"/>
    <col min="7941" max="7941" width="14.42578125" style="41" bestFit="1" customWidth="1"/>
    <col min="7942" max="7942" width="14.140625" style="41" bestFit="1" customWidth="1"/>
    <col min="7943" max="7943" width="9.140625" style="41"/>
    <col min="7944" max="7944" width="15" style="41" bestFit="1" customWidth="1"/>
    <col min="7945" max="8190" width="9.140625" style="41"/>
    <col min="8191" max="8191" width="43.85546875" style="41" customWidth="1"/>
    <col min="8192" max="8192" width="4.28515625" style="41" bestFit="1" customWidth="1"/>
    <col min="8193" max="8193" width="9.140625" style="41" customWidth="1"/>
    <col min="8194" max="8195" width="12.7109375" style="41" customWidth="1"/>
    <col min="8196" max="8196" width="9.140625" style="41" customWidth="1"/>
    <col min="8197" max="8197" width="14.42578125" style="41" bestFit="1" customWidth="1"/>
    <col min="8198" max="8198" width="14.140625" style="41" bestFit="1" customWidth="1"/>
    <col min="8199" max="8199" width="9.140625" style="41"/>
    <col min="8200" max="8200" width="15" style="41" bestFit="1" customWidth="1"/>
    <col min="8201" max="8446" width="9.140625" style="41"/>
    <col min="8447" max="8447" width="43.85546875" style="41" customWidth="1"/>
    <col min="8448" max="8448" width="4.28515625" style="41" bestFit="1" customWidth="1"/>
    <col min="8449" max="8449" width="9.140625" style="41" customWidth="1"/>
    <col min="8450" max="8451" width="12.7109375" style="41" customWidth="1"/>
    <col min="8452" max="8452" width="9.140625" style="41" customWidth="1"/>
    <col min="8453" max="8453" width="14.42578125" style="41" bestFit="1" customWidth="1"/>
    <col min="8454" max="8454" width="14.140625" style="41" bestFit="1" customWidth="1"/>
    <col min="8455" max="8455" width="9.140625" style="41"/>
    <col min="8456" max="8456" width="15" style="41" bestFit="1" customWidth="1"/>
    <col min="8457" max="8702" width="9.140625" style="41"/>
    <col min="8703" max="8703" width="43.85546875" style="41" customWidth="1"/>
    <col min="8704" max="8704" width="4.28515625" style="41" bestFit="1" customWidth="1"/>
    <col min="8705" max="8705" width="9.140625" style="41" customWidth="1"/>
    <col min="8706" max="8707" width="12.7109375" style="41" customWidth="1"/>
    <col min="8708" max="8708" width="9.140625" style="41" customWidth="1"/>
    <col min="8709" max="8709" width="14.42578125" style="41" bestFit="1" customWidth="1"/>
    <col min="8710" max="8710" width="14.140625" style="41" bestFit="1" customWidth="1"/>
    <col min="8711" max="8711" width="9.140625" style="41"/>
    <col min="8712" max="8712" width="15" style="41" bestFit="1" customWidth="1"/>
    <col min="8713" max="8958" width="9.140625" style="41"/>
    <col min="8959" max="8959" width="43.85546875" style="41" customWidth="1"/>
    <col min="8960" max="8960" width="4.28515625" style="41" bestFit="1" customWidth="1"/>
    <col min="8961" max="8961" width="9.140625" style="41" customWidth="1"/>
    <col min="8962" max="8963" width="12.7109375" style="41" customWidth="1"/>
    <col min="8964" max="8964" width="9.140625" style="41" customWidth="1"/>
    <col min="8965" max="8965" width="14.42578125" style="41" bestFit="1" customWidth="1"/>
    <col min="8966" max="8966" width="14.140625" style="41" bestFit="1" customWidth="1"/>
    <col min="8967" max="8967" width="9.140625" style="41"/>
    <col min="8968" max="8968" width="15" style="41" bestFit="1" customWidth="1"/>
    <col min="8969" max="9214" width="9.140625" style="41"/>
    <col min="9215" max="9215" width="43.85546875" style="41" customWidth="1"/>
    <col min="9216" max="9216" width="4.28515625" style="41" bestFit="1" customWidth="1"/>
    <col min="9217" max="9217" width="9.140625" style="41" customWidth="1"/>
    <col min="9218" max="9219" width="12.7109375" style="41" customWidth="1"/>
    <col min="9220" max="9220" width="9.140625" style="41" customWidth="1"/>
    <col min="9221" max="9221" width="14.42578125" style="41" bestFit="1" customWidth="1"/>
    <col min="9222" max="9222" width="14.140625" style="41" bestFit="1" customWidth="1"/>
    <col min="9223" max="9223" width="9.140625" style="41"/>
    <col min="9224" max="9224" width="15" style="41" bestFit="1" customWidth="1"/>
    <col min="9225" max="9470" width="9.140625" style="41"/>
    <col min="9471" max="9471" width="43.85546875" style="41" customWidth="1"/>
    <col min="9472" max="9472" width="4.28515625" style="41" bestFit="1" customWidth="1"/>
    <col min="9473" max="9473" width="9.140625" style="41" customWidth="1"/>
    <col min="9474" max="9475" width="12.7109375" style="41" customWidth="1"/>
    <col min="9476" max="9476" width="9.140625" style="41" customWidth="1"/>
    <col min="9477" max="9477" width="14.42578125" style="41" bestFit="1" customWidth="1"/>
    <col min="9478" max="9478" width="14.140625" style="41" bestFit="1" customWidth="1"/>
    <col min="9479" max="9479" width="9.140625" style="41"/>
    <col min="9480" max="9480" width="15" style="41" bestFit="1" customWidth="1"/>
    <col min="9481" max="9726" width="9.140625" style="41"/>
    <col min="9727" max="9727" width="43.85546875" style="41" customWidth="1"/>
    <col min="9728" max="9728" width="4.28515625" style="41" bestFit="1" customWidth="1"/>
    <col min="9729" max="9729" width="9.140625" style="41" customWidth="1"/>
    <col min="9730" max="9731" width="12.7109375" style="41" customWidth="1"/>
    <col min="9732" max="9732" width="9.140625" style="41" customWidth="1"/>
    <col min="9733" max="9733" width="14.42578125" style="41" bestFit="1" customWidth="1"/>
    <col min="9734" max="9734" width="14.140625" style="41" bestFit="1" customWidth="1"/>
    <col min="9735" max="9735" width="9.140625" style="41"/>
    <col min="9736" max="9736" width="15" style="41" bestFit="1" customWidth="1"/>
    <col min="9737" max="9982" width="9.140625" style="41"/>
    <col min="9983" max="9983" width="43.85546875" style="41" customWidth="1"/>
    <col min="9984" max="9984" width="4.28515625" style="41" bestFit="1" customWidth="1"/>
    <col min="9985" max="9985" width="9.140625" style="41" customWidth="1"/>
    <col min="9986" max="9987" width="12.7109375" style="41" customWidth="1"/>
    <col min="9988" max="9988" width="9.140625" style="41" customWidth="1"/>
    <col min="9989" max="9989" width="14.42578125" style="41" bestFit="1" customWidth="1"/>
    <col min="9990" max="9990" width="14.140625" style="41" bestFit="1" customWidth="1"/>
    <col min="9991" max="9991" width="9.140625" style="41"/>
    <col min="9992" max="9992" width="15" style="41" bestFit="1" customWidth="1"/>
    <col min="9993" max="10238" width="9.140625" style="41"/>
    <col min="10239" max="10239" width="43.85546875" style="41" customWidth="1"/>
    <col min="10240" max="10240" width="4.28515625" style="41" bestFit="1" customWidth="1"/>
    <col min="10241" max="10241" width="9.140625" style="41" customWidth="1"/>
    <col min="10242" max="10243" width="12.7109375" style="41" customWidth="1"/>
    <col min="10244" max="10244" width="9.140625" style="41" customWidth="1"/>
    <col min="10245" max="10245" width="14.42578125" style="41" bestFit="1" customWidth="1"/>
    <col min="10246" max="10246" width="14.140625" style="41" bestFit="1" customWidth="1"/>
    <col min="10247" max="10247" width="9.140625" style="41"/>
    <col min="10248" max="10248" width="15" style="41" bestFit="1" customWidth="1"/>
    <col min="10249" max="10494" width="9.140625" style="41"/>
    <col min="10495" max="10495" width="43.85546875" style="41" customWidth="1"/>
    <col min="10496" max="10496" width="4.28515625" style="41" bestFit="1" customWidth="1"/>
    <col min="10497" max="10497" width="9.140625" style="41" customWidth="1"/>
    <col min="10498" max="10499" width="12.7109375" style="41" customWidth="1"/>
    <col min="10500" max="10500" width="9.140625" style="41" customWidth="1"/>
    <col min="10501" max="10501" width="14.42578125" style="41" bestFit="1" customWidth="1"/>
    <col min="10502" max="10502" width="14.140625" style="41" bestFit="1" customWidth="1"/>
    <col min="10503" max="10503" width="9.140625" style="41"/>
    <col min="10504" max="10504" width="15" style="41" bestFit="1" customWidth="1"/>
    <col min="10505" max="10750" width="9.140625" style="41"/>
    <col min="10751" max="10751" width="43.85546875" style="41" customWidth="1"/>
    <col min="10752" max="10752" width="4.28515625" style="41" bestFit="1" customWidth="1"/>
    <col min="10753" max="10753" width="9.140625" style="41" customWidth="1"/>
    <col min="10754" max="10755" width="12.7109375" style="41" customWidth="1"/>
    <col min="10756" max="10756" width="9.140625" style="41" customWidth="1"/>
    <col min="10757" max="10757" width="14.42578125" style="41" bestFit="1" customWidth="1"/>
    <col min="10758" max="10758" width="14.140625" style="41" bestFit="1" customWidth="1"/>
    <col min="10759" max="10759" width="9.140625" style="41"/>
    <col min="10760" max="10760" width="15" style="41" bestFit="1" customWidth="1"/>
    <col min="10761" max="11006" width="9.140625" style="41"/>
    <col min="11007" max="11007" width="43.85546875" style="41" customWidth="1"/>
    <col min="11008" max="11008" width="4.28515625" style="41" bestFit="1" customWidth="1"/>
    <col min="11009" max="11009" width="9.140625" style="41" customWidth="1"/>
    <col min="11010" max="11011" width="12.7109375" style="41" customWidth="1"/>
    <col min="11012" max="11012" width="9.140625" style="41" customWidth="1"/>
    <col min="11013" max="11013" width="14.42578125" style="41" bestFit="1" customWidth="1"/>
    <col min="11014" max="11014" width="14.140625" style="41" bestFit="1" customWidth="1"/>
    <col min="11015" max="11015" width="9.140625" style="41"/>
    <col min="11016" max="11016" width="15" style="41" bestFit="1" customWidth="1"/>
    <col min="11017" max="11262" width="9.140625" style="41"/>
    <col min="11263" max="11263" width="43.85546875" style="41" customWidth="1"/>
    <col min="11264" max="11264" width="4.28515625" style="41" bestFit="1" customWidth="1"/>
    <col min="11265" max="11265" width="9.140625" style="41" customWidth="1"/>
    <col min="11266" max="11267" width="12.7109375" style="41" customWidth="1"/>
    <col min="11268" max="11268" width="9.140625" style="41" customWidth="1"/>
    <col min="11269" max="11269" width="14.42578125" style="41" bestFit="1" customWidth="1"/>
    <col min="11270" max="11270" width="14.140625" style="41" bestFit="1" customWidth="1"/>
    <col min="11271" max="11271" width="9.140625" style="41"/>
    <col min="11272" max="11272" width="15" style="41" bestFit="1" customWidth="1"/>
    <col min="11273" max="11518" width="9.140625" style="41"/>
    <col min="11519" max="11519" width="43.85546875" style="41" customWidth="1"/>
    <col min="11520" max="11520" width="4.28515625" style="41" bestFit="1" customWidth="1"/>
    <col min="11521" max="11521" width="9.140625" style="41" customWidth="1"/>
    <col min="11522" max="11523" width="12.7109375" style="41" customWidth="1"/>
    <col min="11524" max="11524" width="9.140625" style="41" customWidth="1"/>
    <col min="11525" max="11525" width="14.42578125" style="41" bestFit="1" customWidth="1"/>
    <col min="11526" max="11526" width="14.140625" style="41" bestFit="1" customWidth="1"/>
    <col min="11527" max="11527" width="9.140625" style="41"/>
    <col min="11528" max="11528" width="15" style="41" bestFit="1" customWidth="1"/>
    <col min="11529" max="11774" width="9.140625" style="41"/>
    <col min="11775" max="11775" width="43.85546875" style="41" customWidth="1"/>
    <col min="11776" max="11776" width="4.28515625" style="41" bestFit="1" customWidth="1"/>
    <col min="11777" max="11777" width="9.140625" style="41" customWidth="1"/>
    <col min="11778" max="11779" width="12.7109375" style="41" customWidth="1"/>
    <col min="11780" max="11780" width="9.140625" style="41" customWidth="1"/>
    <col min="11781" max="11781" width="14.42578125" style="41" bestFit="1" customWidth="1"/>
    <col min="11782" max="11782" width="14.140625" style="41" bestFit="1" customWidth="1"/>
    <col min="11783" max="11783" width="9.140625" style="41"/>
    <col min="11784" max="11784" width="15" style="41" bestFit="1" customWidth="1"/>
    <col min="11785" max="12030" width="9.140625" style="41"/>
    <col min="12031" max="12031" width="43.85546875" style="41" customWidth="1"/>
    <col min="12032" max="12032" width="4.28515625" style="41" bestFit="1" customWidth="1"/>
    <col min="12033" max="12033" width="9.140625" style="41" customWidth="1"/>
    <col min="12034" max="12035" width="12.7109375" style="41" customWidth="1"/>
    <col min="12036" max="12036" width="9.140625" style="41" customWidth="1"/>
    <col min="12037" max="12037" width="14.42578125" style="41" bestFit="1" customWidth="1"/>
    <col min="12038" max="12038" width="14.140625" style="41" bestFit="1" customWidth="1"/>
    <col min="12039" max="12039" width="9.140625" style="41"/>
    <col min="12040" max="12040" width="15" style="41" bestFit="1" customWidth="1"/>
    <col min="12041" max="12286" width="9.140625" style="41"/>
    <col min="12287" max="12287" width="43.85546875" style="41" customWidth="1"/>
    <col min="12288" max="12288" width="4.28515625" style="41" bestFit="1" customWidth="1"/>
    <col min="12289" max="12289" width="9.140625" style="41" customWidth="1"/>
    <col min="12290" max="12291" width="12.7109375" style="41" customWidth="1"/>
    <col min="12292" max="12292" width="9.140625" style="41" customWidth="1"/>
    <col min="12293" max="12293" width="14.42578125" style="41" bestFit="1" customWidth="1"/>
    <col min="12294" max="12294" width="14.140625" style="41" bestFit="1" customWidth="1"/>
    <col min="12295" max="12295" width="9.140625" style="41"/>
    <col min="12296" max="12296" width="15" style="41" bestFit="1" customWidth="1"/>
    <col min="12297" max="12542" width="9.140625" style="41"/>
    <col min="12543" max="12543" width="43.85546875" style="41" customWidth="1"/>
    <col min="12544" max="12544" width="4.28515625" style="41" bestFit="1" customWidth="1"/>
    <col min="12545" max="12545" width="9.140625" style="41" customWidth="1"/>
    <col min="12546" max="12547" width="12.7109375" style="41" customWidth="1"/>
    <col min="12548" max="12548" width="9.140625" style="41" customWidth="1"/>
    <col min="12549" max="12549" width="14.42578125" style="41" bestFit="1" customWidth="1"/>
    <col min="12550" max="12550" width="14.140625" style="41" bestFit="1" customWidth="1"/>
    <col min="12551" max="12551" width="9.140625" style="41"/>
    <col min="12552" max="12552" width="15" style="41" bestFit="1" customWidth="1"/>
    <col min="12553" max="12798" width="9.140625" style="41"/>
    <col min="12799" max="12799" width="43.85546875" style="41" customWidth="1"/>
    <col min="12800" max="12800" width="4.28515625" style="41" bestFit="1" customWidth="1"/>
    <col min="12801" max="12801" width="9.140625" style="41" customWidth="1"/>
    <col min="12802" max="12803" width="12.7109375" style="41" customWidth="1"/>
    <col min="12804" max="12804" width="9.140625" style="41" customWidth="1"/>
    <col min="12805" max="12805" width="14.42578125" style="41" bestFit="1" customWidth="1"/>
    <col min="12806" max="12806" width="14.140625" style="41" bestFit="1" customWidth="1"/>
    <col min="12807" max="12807" width="9.140625" style="41"/>
    <col min="12808" max="12808" width="15" style="41" bestFit="1" customWidth="1"/>
    <col min="12809" max="13054" width="9.140625" style="41"/>
    <col min="13055" max="13055" width="43.85546875" style="41" customWidth="1"/>
    <col min="13056" max="13056" width="4.28515625" style="41" bestFit="1" customWidth="1"/>
    <col min="13057" max="13057" width="9.140625" style="41" customWidth="1"/>
    <col min="13058" max="13059" width="12.7109375" style="41" customWidth="1"/>
    <col min="13060" max="13060" width="9.140625" style="41" customWidth="1"/>
    <col min="13061" max="13061" width="14.42578125" style="41" bestFit="1" customWidth="1"/>
    <col min="13062" max="13062" width="14.140625" style="41" bestFit="1" customWidth="1"/>
    <col min="13063" max="13063" width="9.140625" style="41"/>
    <col min="13064" max="13064" width="15" style="41" bestFit="1" customWidth="1"/>
    <col min="13065" max="13310" width="9.140625" style="41"/>
    <col min="13311" max="13311" width="43.85546875" style="41" customWidth="1"/>
    <col min="13312" max="13312" width="4.28515625" style="41" bestFit="1" customWidth="1"/>
    <col min="13313" max="13313" width="9.140625" style="41" customWidth="1"/>
    <col min="13314" max="13315" width="12.7109375" style="41" customWidth="1"/>
    <col min="13316" max="13316" width="9.140625" style="41" customWidth="1"/>
    <col min="13317" max="13317" width="14.42578125" style="41" bestFit="1" customWidth="1"/>
    <col min="13318" max="13318" width="14.140625" style="41" bestFit="1" customWidth="1"/>
    <col min="13319" max="13319" width="9.140625" style="41"/>
    <col min="13320" max="13320" width="15" style="41" bestFit="1" customWidth="1"/>
    <col min="13321" max="13566" width="9.140625" style="41"/>
    <col min="13567" max="13567" width="43.85546875" style="41" customWidth="1"/>
    <col min="13568" max="13568" width="4.28515625" style="41" bestFit="1" customWidth="1"/>
    <col min="13569" max="13569" width="9.140625" style="41" customWidth="1"/>
    <col min="13570" max="13571" width="12.7109375" style="41" customWidth="1"/>
    <col min="13572" max="13572" width="9.140625" style="41" customWidth="1"/>
    <col min="13573" max="13573" width="14.42578125" style="41" bestFit="1" customWidth="1"/>
    <col min="13574" max="13574" width="14.140625" style="41" bestFit="1" customWidth="1"/>
    <col min="13575" max="13575" width="9.140625" style="41"/>
    <col min="13576" max="13576" width="15" style="41" bestFit="1" customWidth="1"/>
    <col min="13577" max="13822" width="9.140625" style="41"/>
    <col min="13823" max="13823" width="43.85546875" style="41" customWidth="1"/>
    <col min="13824" max="13824" width="4.28515625" style="41" bestFit="1" customWidth="1"/>
    <col min="13825" max="13825" width="9.140625" style="41" customWidth="1"/>
    <col min="13826" max="13827" width="12.7109375" style="41" customWidth="1"/>
    <col min="13828" max="13828" width="9.140625" style="41" customWidth="1"/>
    <col min="13829" max="13829" width="14.42578125" style="41" bestFit="1" customWidth="1"/>
    <col min="13830" max="13830" width="14.140625" style="41" bestFit="1" customWidth="1"/>
    <col min="13831" max="13831" width="9.140625" style="41"/>
    <col min="13832" max="13832" width="15" style="41" bestFit="1" customWidth="1"/>
    <col min="13833" max="14078" width="9.140625" style="41"/>
    <col min="14079" max="14079" width="43.85546875" style="41" customWidth="1"/>
    <col min="14080" max="14080" width="4.28515625" style="41" bestFit="1" customWidth="1"/>
    <col min="14081" max="14081" width="9.140625" style="41" customWidth="1"/>
    <col min="14082" max="14083" width="12.7109375" style="41" customWidth="1"/>
    <col min="14084" max="14084" width="9.140625" style="41" customWidth="1"/>
    <col min="14085" max="14085" width="14.42578125" style="41" bestFit="1" customWidth="1"/>
    <col min="14086" max="14086" width="14.140625" style="41" bestFit="1" customWidth="1"/>
    <col min="14087" max="14087" width="9.140625" style="41"/>
    <col min="14088" max="14088" width="15" style="41" bestFit="1" customWidth="1"/>
    <col min="14089" max="14334" width="9.140625" style="41"/>
    <col min="14335" max="14335" width="43.85546875" style="41" customWidth="1"/>
    <col min="14336" max="14336" width="4.28515625" style="41" bestFit="1" customWidth="1"/>
    <col min="14337" max="14337" width="9.140625" style="41" customWidth="1"/>
    <col min="14338" max="14339" width="12.7109375" style="41" customWidth="1"/>
    <col min="14340" max="14340" width="9.140625" style="41" customWidth="1"/>
    <col min="14341" max="14341" width="14.42578125" style="41" bestFit="1" customWidth="1"/>
    <col min="14342" max="14342" width="14.140625" style="41" bestFit="1" customWidth="1"/>
    <col min="14343" max="14343" width="9.140625" style="41"/>
    <col min="14344" max="14344" width="15" style="41" bestFit="1" customWidth="1"/>
    <col min="14345" max="14590" width="9.140625" style="41"/>
    <col min="14591" max="14591" width="43.85546875" style="41" customWidth="1"/>
    <col min="14592" max="14592" width="4.28515625" style="41" bestFit="1" customWidth="1"/>
    <col min="14593" max="14593" width="9.140625" style="41" customWidth="1"/>
    <col min="14594" max="14595" width="12.7109375" style="41" customWidth="1"/>
    <col min="14596" max="14596" width="9.140625" style="41" customWidth="1"/>
    <col min="14597" max="14597" width="14.42578125" style="41" bestFit="1" customWidth="1"/>
    <col min="14598" max="14598" width="14.140625" style="41" bestFit="1" customWidth="1"/>
    <col min="14599" max="14599" width="9.140625" style="41"/>
    <col min="14600" max="14600" width="15" style="41" bestFit="1" customWidth="1"/>
    <col min="14601" max="14846" width="9.140625" style="41"/>
    <col min="14847" max="14847" width="43.85546875" style="41" customWidth="1"/>
    <col min="14848" max="14848" width="4.28515625" style="41" bestFit="1" customWidth="1"/>
    <col min="14849" max="14849" width="9.140625" style="41" customWidth="1"/>
    <col min="14850" max="14851" width="12.7109375" style="41" customWidth="1"/>
    <col min="14852" max="14852" width="9.140625" style="41" customWidth="1"/>
    <col min="14853" max="14853" width="14.42578125" style="41" bestFit="1" customWidth="1"/>
    <col min="14854" max="14854" width="14.140625" style="41" bestFit="1" customWidth="1"/>
    <col min="14855" max="14855" width="9.140625" style="41"/>
    <col min="14856" max="14856" width="15" style="41" bestFit="1" customWidth="1"/>
    <col min="14857" max="15102" width="9.140625" style="41"/>
    <col min="15103" max="15103" width="43.85546875" style="41" customWidth="1"/>
    <col min="15104" max="15104" width="4.28515625" style="41" bestFit="1" customWidth="1"/>
    <col min="15105" max="15105" width="9.140625" style="41" customWidth="1"/>
    <col min="15106" max="15107" width="12.7109375" style="41" customWidth="1"/>
    <col min="15108" max="15108" width="9.140625" style="41" customWidth="1"/>
    <col min="15109" max="15109" width="14.42578125" style="41" bestFit="1" customWidth="1"/>
    <col min="15110" max="15110" width="14.140625" style="41" bestFit="1" customWidth="1"/>
    <col min="15111" max="15111" width="9.140625" style="41"/>
    <col min="15112" max="15112" width="15" style="41" bestFit="1" customWidth="1"/>
    <col min="15113" max="15358" width="9.140625" style="41"/>
    <col min="15359" max="15359" width="43.85546875" style="41" customWidth="1"/>
    <col min="15360" max="15360" width="4.28515625" style="41" bestFit="1" customWidth="1"/>
    <col min="15361" max="15361" width="9.140625" style="41" customWidth="1"/>
    <col min="15362" max="15363" width="12.7109375" style="41" customWidth="1"/>
    <col min="15364" max="15364" width="9.140625" style="41" customWidth="1"/>
    <col min="15365" max="15365" width="14.42578125" style="41" bestFit="1" customWidth="1"/>
    <col min="15366" max="15366" width="14.140625" style="41" bestFit="1" customWidth="1"/>
    <col min="15367" max="15367" width="9.140625" style="41"/>
    <col min="15368" max="15368" width="15" style="41" bestFit="1" customWidth="1"/>
    <col min="15369" max="15614" width="9.140625" style="41"/>
    <col min="15615" max="15615" width="43.85546875" style="41" customWidth="1"/>
    <col min="15616" max="15616" width="4.28515625" style="41" bestFit="1" customWidth="1"/>
    <col min="15617" max="15617" width="9.140625" style="41" customWidth="1"/>
    <col min="15618" max="15619" width="12.7109375" style="41" customWidth="1"/>
    <col min="15620" max="15620" width="9.140625" style="41" customWidth="1"/>
    <col min="15621" max="15621" width="14.42578125" style="41" bestFit="1" customWidth="1"/>
    <col min="15622" max="15622" width="14.140625" style="41" bestFit="1" customWidth="1"/>
    <col min="15623" max="15623" width="9.140625" style="41"/>
    <col min="15624" max="15624" width="15" style="41" bestFit="1" customWidth="1"/>
    <col min="15625" max="15870" width="9.140625" style="41"/>
    <col min="15871" max="15871" width="43.85546875" style="41" customWidth="1"/>
    <col min="15872" max="15872" width="4.28515625" style="41" bestFit="1" customWidth="1"/>
    <col min="15873" max="15873" width="9.140625" style="41" customWidth="1"/>
    <col min="15874" max="15875" width="12.7109375" style="41" customWidth="1"/>
    <col min="15876" max="15876" width="9.140625" style="41" customWidth="1"/>
    <col min="15877" max="15877" width="14.42578125" style="41" bestFit="1" customWidth="1"/>
    <col min="15878" max="15878" width="14.140625" style="41" bestFit="1" customWidth="1"/>
    <col min="15879" max="15879" width="9.140625" style="41"/>
    <col min="15880" max="15880" width="15" style="41" bestFit="1" customWidth="1"/>
    <col min="15881" max="16126" width="9.140625" style="41"/>
    <col min="16127" max="16127" width="43.85546875" style="41" customWidth="1"/>
    <col min="16128" max="16128" width="4.28515625" style="41" bestFit="1" customWidth="1"/>
    <col min="16129" max="16129" width="9.140625" style="41" customWidth="1"/>
    <col min="16130" max="16131" width="12.7109375" style="41" customWidth="1"/>
    <col min="16132" max="16132" width="9.140625" style="41" customWidth="1"/>
    <col min="16133" max="16133" width="14.42578125" style="41" bestFit="1" customWidth="1"/>
    <col min="16134" max="16134" width="14.140625" style="41" bestFit="1" customWidth="1"/>
    <col min="16135" max="16135" width="9.140625" style="41"/>
    <col min="16136" max="16136" width="15" style="41" bestFit="1" customWidth="1"/>
    <col min="16137" max="16384" width="9.140625" style="41"/>
  </cols>
  <sheetData>
    <row r="1" spans="1:8" ht="14.25">
      <c r="A1" s="207" t="s">
        <v>284</v>
      </c>
      <c r="B1" s="207"/>
      <c r="C1" s="207"/>
      <c r="D1" s="207"/>
    </row>
    <row r="2" spans="1:8" ht="10.5" customHeight="1">
      <c r="A2" s="71"/>
      <c r="B2" s="71"/>
      <c r="C2" s="71"/>
      <c r="D2" s="71"/>
    </row>
    <row r="3" spans="1:8" ht="99" customHeight="1">
      <c r="A3" s="72" t="s">
        <v>273</v>
      </c>
      <c r="B3" s="72" t="s">
        <v>285</v>
      </c>
      <c r="C3" s="72" t="s">
        <v>318</v>
      </c>
      <c r="D3" s="72" t="s">
        <v>322</v>
      </c>
    </row>
    <row r="4" spans="1:8" ht="35.25" customHeight="1">
      <c r="A4" s="73" t="s">
        <v>274</v>
      </c>
      <c r="B4" s="74">
        <v>280</v>
      </c>
      <c r="C4" s="105">
        <v>6375000</v>
      </c>
      <c r="D4" s="75">
        <v>7698486</v>
      </c>
      <c r="E4" s="42"/>
      <c r="F4" s="42"/>
      <c r="G4" s="42"/>
      <c r="H4" s="42"/>
    </row>
    <row r="5" spans="1:8" ht="30">
      <c r="A5" s="73" t="s">
        <v>275</v>
      </c>
      <c r="B5" s="74">
        <v>290</v>
      </c>
      <c r="C5" s="105">
        <v>31776000</v>
      </c>
      <c r="D5" s="75">
        <v>30220365</v>
      </c>
      <c r="F5" s="42"/>
      <c r="G5" s="42"/>
      <c r="H5" s="42"/>
    </row>
    <row r="6" spans="1:8" ht="30">
      <c r="A6" s="73" t="s">
        <v>276</v>
      </c>
      <c r="B6" s="74">
        <v>291</v>
      </c>
      <c r="C6" s="105">
        <v>268250</v>
      </c>
      <c r="D6" s="75">
        <v>2255070</v>
      </c>
      <c r="F6" s="42"/>
      <c r="G6" s="42"/>
      <c r="H6" s="42"/>
    </row>
    <row r="7" spans="1:8" ht="30">
      <c r="A7" s="73" t="s">
        <v>277</v>
      </c>
      <c r="B7" s="74">
        <v>300</v>
      </c>
      <c r="C7" s="105">
        <v>0</v>
      </c>
      <c r="D7" s="75">
        <v>0</v>
      </c>
      <c r="E7" s="42"/>
      <c r="F7" s="42"/>
      <c r="G7" s="42"/>
      <c r="H7" s="42"/>
    </row>
    <row r="8" spans="1:8" ht="15">
      <c r="A8" s="73" t="s">
        <v>278</v>
      </c>
      <c r="B8" s="74">
        <v>310</v>
      </c>
      <c r="C8" s="105">
        <v>106425537</v>
      </c>
      <c r="D8" s="75">
        <v>118943516</v>
      </c>
      <c r="E8" s="42"/>
      <c r="F8" s="42"/>
      <c r="G8" s="42"/>
      <c r="H8" s="42"/>
    </row>
    <row r="9" spans="1:8" ht="15">
      <c r="A9" s="73" t="s">
        <v>279</v>
      </c>
      <c r="B9" s="74">
        <v>320</v>
      </c>
      <c r="C9" s="105">
        <v>0</v>
      </c>
      <c r="D9" s="75">
        <v>0</v>
      </c>
      <c r="E9" s="42"/>
      <c r="F9" s="42"/>
      <c r="G9" s="42"/>
      <c r="H9" s="42"/>
    </row>
    <row r="10" spans="1:8" ht="30">
      <c r="A10" s="73" t="s">
        <v>280</v>
      </c>
      <c r="B10" s="74">
        <v>330</v>
      </c>
      <c r="C10" s="105">
        <v>0</v>
      </c>
      <c r="D10" s="75">
        <v>0</v>
      </c>
      <c r="F10" s="42"/>
      <c r="G10" s="42"/>
    </row>
    <row r="11" spans="1:8" ht="30">
      <c r="A11" s="73" t="s">
        <v>281</v>
      </c>
      <c r="B11" s="74">
        <v>340</v>
      </c>
      <c r="C11" s="105">
        <v>1064700</v>
      </c>
      <c r="D11" s="75">
        <v>4360000</v>
      </c>
      <c r="F11" s="43"/>
      <c r="H11" s="44"/>
    </row>
    <row r="12" spans="1:8" ht="30">
      <c r="A12" s="73" t="s">
        <v>282</v>
      </c>
      <c r="B12" s="74">
        <v>350</v>
      </c>
      <c r="C12" s="105">
        <v>75125171</v>
      </c>
      <c r="D12" s="75">
        <v>76799477</v>
      </c>
    </row>
    <row r="13" spans="1:8" ht="15">
      <c r="A13" s="73" t="s">
        <v>283</v>
      </c>
      <c r="B13" s="74">
        <v>360</v>
      </c>
      <c r="C13" s="105">
        <v>46785130</v>
      </c>
      <c r="D13" s="75">
        <v>46832640</v>
      </c>
    </row>
    <row r="14" spans="1:8" ht="15">
      <c r="A14" s="76" t="s">
        <v>286</v>
      </c>
      <c r="B14" s="77">
        <v>370</v>
      </c>
      <c r="C14" s="106">
        <v>0</v>
      </c>
      <c r="D14" s="78">
        <v>0</v>
      </c>
    </row>
    <row r="15" spans="1:8" ht="15">
      <c r="A15" s="76" t="s">
        <v>287</v>
      </c>
      <c r="B15" s="77">
        <v>380</v>
      </c>
      <c r="C15" s="106">
        <v>0</v>
      </c>
      <c r="D15" s="78">
        <v>0</v>
      </c>
    </row>
    <row r="16" spans="1:8" ht="15">
      <c r="A16" s="76" t="s">
        <v>288</v>
      </c>
      <c r="B16" s="77">
        <v>390</v>
      </c>
      <c r="C16" s="106">
        <v>0</v>
      </c>
      <c r="D16" s="78">
        <v>0</v>
      </c>
    </row>
    <row r="17" spans="1:4" ht="15">
      <c r="A17" s="76" t="s">
        <v>289</v>
      </c>
      <c r="B17" s="77">
        <v>400</v>
      </c>
      <c r="C17" s="106">
        <v>0</v>
      </c>
      <c r="D17" s="78">
        <v>0</v>
      </c>
    </row>
    <row r="18" spans="1:4" ht="30">
      <c r="A18" s="76" t="s">
        <v>321</v>
      </c>
      <c r="B18" s="77">
        <v>410</v>
      </c>
      <c r="C18" s="106">
        <v>0</v>
      </c>
      <c r="D18" s="78">
        <v>0</v>
      </c>
    </row>
    <row r="19" spans="1:4" ht="30">
      <c r="A19" s="76" t="s">
        <v>290</v>
      </c>
      <c r="B19" s="77">
        <v>420</v>
      </c>
      <c r="C19" s="106">
        <v>0</v>
      </c>
      <c r="D19" s="78">
        <v>0</v>
      </c>
    </row>
    <row r="20" spans="1:4" ht="30">
      <c r="A20" s="76" t="s">
        <v>291</v>
      </c>
      <c r="B20" s="77">
        <v>430</v>
      </c>
      <c r="C20" s="106">
        <v>0</v>
      </c>
      <c r="D20" s="78">
        <v>0</v>
      </c>
    </row>
    <row r="21" spans="1:4" ht="15">
      <c r="A21" s="76" t="s">
        <v>323</v>
      </c>
      <c r="B21" s="77">
        <v>440</v>
      </c>
      <c r="C21" s="106">
        <v>32190000</v>
      </c>
      <c r="D21" s="78">
        <v>30452456</v>
      </c>
    </row>
    <row r="22" spans="1:4" ht="30">
      <c r="A22" s="76" t="s">
        <v>319</v>
      </c>
      <c r="B22" s="77">
        <v>450</v>
      </c>
      <c r="C22" s="106">
        <v>0</v>
      </c>
      <c r="D22" s="78">
        <v>0</v>
      </c>
    </row>
    <row r="23" spans="1:4" ht="15">
      <c r="A23" s="76" t="s">
        <v>292</v>
      </c>
      <c r="B23" s="77">
        <v>460</v>
      </c>
      <c r="C23" s="78">
        <v>0</v>
      </c>
      <c r="D23" s="78">
        <v>0</v>
      </c>
    </row>
    <row r="24" spans="1:4" ht="30">
      <c r="A24" s="76" t="s">
        <v>293</v>
      </c>
      <c r="B24" s="77">
        <v>470</v>
      </c>
      <c r="C24" s="78">
        <v>0</v>
      </c>
      <c r="D24" s="78">
        <v>0</v>
      </c>
    </row>
    <row r="25" spans="1:4" ht="28.5">
      <c r="A25" s="79" t="s">
        <v>295</v>
      </c>
      <c r="B25" s="80">
        <v>480</v>
      </c>
      <c r="C25" s="81">
        <f>SUM(C4:C24)</f>
        <v>300009788</v>
      </c>
      <c r="D25" s="81">
        <f>SUM(D4:D24)</f>
        <v>317562010</v>
      </c>
    </row>
    <row r="26" spans="1:4">
      <c r="A26" s="205" t="s">
        <v>21</v>
      </c>
      <c r="B26" s="205" t="s">
        <v>10</v>
      </c>
      <c r="C26" s="205" t="s">
        <v>10</v>
      </c>
      <c r="D26" s="206" t="s">
        <v>10</v>
      </c>
    </row>
    <row r="27" spans="1:4" ht="8.25" customHeight="1">
      <c r="A27" s="205"/>
      <c r="B27" s="205"/>
      <c r="C27" s="205"/>
      <c r="D27" s="206"/>
    </row>
    <row r="28" spans="1:4" ht="15">
      <c r="A28" s="82" t="s">
        <v>320</v>
      </c>
      <c r="B28" s="83"/>
      <c r="C28" s="83"/>
      <c r="D28" s="83"/>
    </row>
    <row r="29" spans="1:4" ht="11.25" customHeight="1">
      <c r="A29" s="82"/>
      <c r="B29" s="83"/>
      <c r="C29" s="83"/>
      <c r="D29" s="83"/>
    </row>
    <row r="30" spans="1:4" ht="10.5" customHeight="1">
      <c r="A30" s="84"/>
      <c r="B30" s="84"/>
      <c r="C30" s="84"/>
      <c r="D30" s="84"/>
    </row>
    <row r="31" spans="1:4" ht="15">
      <c r="A31" s="82" t="s">
        <v>294</v>
      </c>
      <c r="B31" s="83"/>
      <c r="C31" s="83"/>
      <c r="D31" s="83"/>
    </row>
    <row r="32" spans="1:4" ht="15">
      <c r="A32" s="82"/>
      <c r="B32" s="83"/>
      <c r="C32" s="83"/>
      <c r="D32" s="83"/>
    </row>
    <row r="33" spans="1:4" ht="12">
      <c r="A33" s="45" t="s">
        <v>10</v>
      </c>
      <c r="B33" s="17" t="s">
        <v>10</v>
      </c>
      <c r="C33" s="17" t="s">
        <v>10</v>
      </c>
      <c r="D33" s="16" t="s">
        <v>10</v>
      </c>
    </row>
  </sheetData>
  <mergeCells count="5">
    <mergeCell ref="A26:A27"/>
    <mergeCell ref="B26:B27"/>
    <mergeCell ref="C26:C27"/>
    <mergeCell ref="D26:D27"/>
    <mergeCell ref="A1:D1"/>
  </mergeCells>
  <printOptions horizontalCentered="1"/>
  <pageMargins left="0.78740157480314965" right="0.39370078740157483" top="0.9"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Титул</vt:lpstr>
      <vt:lpstr>Фаолият тўгрисида маълумотлар</vt:lpstr>
      <vt:lpstr>титул_баланс</vt:lpstr>
      <vt:lpstr>Актив</vt:lpstr>
      <vt:lpstr>Пассив</vt:lpstr>
      <vt:lpstr>молиявий натижа титули</vt:lpstr>
      <vt:lpstr>молиявий натижа</vt:lpstr>
      <vt:lpstr>бюджетга_туловлар</vt:lpstr>
    </vt:vector>
  </TitlesOfParts>
  <Company>Grizli777</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P-IV</dc:creator>
  <cp:lastModifiedBy>User</cp:lastModifiedBy>
  <cp:lastPrinted>2026-04-24T12:41:21Z</cp:lastPrinted>
  <dcterms:created xsi:type="dcterms:W3CDTF">2011-01-03T11:23:23Z</dcterms:created>
  <dcterms:modified xsi:type="dcterms:W3CDTF">2026-05-08T05:53:43Z</dcterms:modified>
</cp:coreProperties>
</file>