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5" windowWidth="15135" windowHeight="8130" tabRatio="997" activeTab="6"/>
  </bookViews>
  <sheets>
    <sheet name="Титул" sheetId="1" r:id="rId1"/>
    <sheet name="Фаолият тўгрисида маълумотлар" sheetId="2" r:id="rId2"/>
    <sheet name="титул_баланс" sheetId="4" r:id="rId3"/>
    <sheet name="Актив" sheetId="5" r:id="rId4"/>
    <sheet name="Пассив" sheetId="6" r:id="rId5"/>
    <sheet name="молиявий натижа титули" sheetId="7" r:id="rId6"/>
    <sheet name="молиявий натижа" sheetId="8" r:id="rId7"/>
    <sheet name="бюджетга_туловлар" sheetId="9" r:id="rId8"/>
    <sheet name="ДТ ва КТ титул" sheetId="10" r:id="rId9"/>
    <sheet name="ДТ И КТ" sheetId="11" r:id="rId10"/>
  </sheets>
  <definedNames>
    <definedName name="_xlnm.Print_Titles" localSheetId="9">'ДТ И КТ'!$5:$5</definedName>
  </definedNames>
  <calcPr calcId="144525"/>
</workbook>
</file>

<file path=xl/calcChain.xml><?xml version="1.0" encoding="utf-8"?>
<calcChain xmlns="http://schemas.openxmlformats.org/spreadsheetml/2006/main">
  <c r="C25" i="9" l="1"/>
  <c r="D25" i="9"/>
  <c r="D14" i="6" l="1"/>
  <c r="L57" i="11" l="1"/>
  <c r="K57" i="11"/>
  <c r="J57" i="11"/>
  <c r="J34" i="11" s="1"/>
  <c r="I57" i="11"/>
  <c r="H57" i="11"/>
  <c r="G57" i="11"/>
  <c r="F57" i="11"/>
  <c r="F34" i="11" s="1"/>
  <c r="E57" i="11"/>
  <c r="D57" i="11"/>
  <c r="L47" i="11"/>
  <c r="K47" i="11"/>
  <c r="K34" i="11" s="1"/>
  <c r="J47" i="11"/>
  <c r="I47" i="11"/>
  <c r="H47" i="11"/>
  <c r="G47" i="11"/>
  <c r="G34" i="11" s="1"/>
  <c r="F47" i="11"/>
  <c r="E47" i="11"/>
  <c r="D47" i="11"/>
  <c r="L35" i="11"/>
  <c r="L34" i="11" s="1"/>
  <c r="K35" i="11"/>
  <c r="J35" i="11"/>
  <c r="I35" i="11"/>
  <c r="H35" i="11"/>
  <c r="H34" i="11" s="1"/>
  <c r="G35" i="11"/>
  <c r="F35" i="11"/>
  <c r="E35" i="11"/>
  <c r="D35" i="11"/>
  <c r="D34" i="11" s="1"/>
  <c r="I34" i="11"/>
  <c r="E34" i="11"/>
  <c r="C57" i="11"/>
  <c r="C47" i="11"/>
  <c r="L25" i="11"/>
  <c r="L7" i="11" s="1"/>
  <c r="K25" i="11"/>
  <c r="J25" i="11"/>
  <c r="I25" i="11"/>
  <c r="H25" i="11"/>
  <c r="H7" i="11" s="1"/>
  <c r="G25" i="11"/>
  <c r="F25" i="11"/>
  <c r="E25" i="11"/>
  <c r="D25" i="11"/>
  <c r="D7" i="11" s="1"/>
  <c r="L17" i="11"/>
  <c r="K17" i="11"/>
  <c r="J17" i="11"/>
  <c r="I17" i="11"/>
  <c r="H17" i="11"/>
  <c r="G17" i="11"/>
  <c r="F17" i="11"/>
  <c r="E17" i="11"/>
  <c r="D17" i="11"/>
  <c r="L8" i="11"/>
  <c r="K8" i="11"/>
  <c r="J8" i="11"/>
  <c r="J7" i="11" s="1"/>
  <c r="I8" i="11"/>
  <c r="I7" i="11" s="1"/>
  <c r="H8" i="11"/>
  <c r="G8" i="11"/>
  <c r="F8" i="11"/>
  <c r="F7" i="11" s="1"/>
  <c r="E8" i="11"/>
  <c r="E7" i="11" s="1"/>
  <c r="D8" i="11"/>
  <c r="K7" i="11"/>
  <c r="G7" i="11"/>
  <c r="C7" i="11"/>
  <c r="C25" i="11"/>
  <c r="C17" i="11"/>
  <c r="C8" i="11"/>
  <c r="C35" i="11"/>
  <c r="C34" i="11" s="1"/>
  <c r="D20" i="8"/>
  <c r="E14" i="8"/>
  <c r="D7" i="8"/>
  <c r="F20" i="8"/>
  <c r="C14" i="8"/>
  <c r="F7" i="8"/>
  <c r="F6" i="8"/>
  <c r="E6" i="8"/>
  <c r="D6" i="8"/>
  <c r="C6" i="8"/>
  <c r="C27" i="6"/>
  <c r="C14" i="6"/>
  <c r="C12" i="6"/>
  <c r="C45" i="5"/>
  <c r="D33" i="5"/>
  <c r="C33" i="5"/>
  <c r="D26" i="5"/>
  <c r="C26" i="5"/>
  <c r="D13" i="5"/>
  <c r="C13" i="5"/>
  <c r="D12" i="5"/>
  <c r="C12" i="5"/>
  <c r="C8" i="5"/>
  <c r="C24" i="5" s="1"/>
  <c r="D24" i="5" l="1"/>
  <c r="C52" i="5"/>
  <c r="C53" i="5" s="1"/>
  <c r="C46" i="6"/>
  <c r="C47" i="6" s="1"/>
  <c r="E13" i="8"/>
  <c r="F25" i="8" s="1"/>
  <c r="C13" i="8"/>
  <c r="D13" i="8"/>
  <c r="F13" i="8"/>
  <c r="E25" i="8" l="1"/>
  <c r="C25" i="8"/>
  <c r="D25" i="8"/>
  <c r="F27" i="8" l="1"/>
  <c r="E27" i="8"/>
  <c r="C27" i="8"/>
  <c r="D27" i="8"/>
  <c r="E30" i="8" l="1"/>
  <c r="C30" i="8"/>
  <c r="F30" i="8"/>
  <c r="D30" i="8"/>
</calcChain>
</file>

<file path=xl/sharedStrings.xml><?xml version="1.0" encoding="utf-8"?>
<sst xmlns="http://schemas.openxmlformats.org/spreadsheetml/2006/main" count="504" uniqueCount="351">
  <si>
    <t>Согласовано</t>
  </si>
  <si>
    <t>с Государственным налоговым</t>
  </si>
  <si>
    <t>комитетом Республики Узбекистан</t>
  </si>
  <si>
    <t>ЙИЛЛИК ІИСОБОТ</t>
  </si>
  <si>
    <t>(корхона, ташкилот номи)</t>
  </si>
  <si>
    <t>фаолияти</t>
  </si>
  <si>
    <t>ГОДОВОЙ  ОТЧЕТ</t>
  </si>
  <si>
    <t>о деятельности</t>
  </si>
  <si>
    <t>(наименование предприятия, организации)</t>
  </si>
  <si>
    <t>ФАОЛИЯТ ТЎЈРИСИДА МАЪЛУМОТЛАР</t>
  </si>
  <si>
    <t xml:space="preserve"> </t>
  </si>
  <si>
    <t>(минг сўм іисобида)</t>
  </si>
  <si>
    <t>Ташкилот номи</t>
  </si>
  <si>
    <t>Маєоми</t>
  </si>
  <si>
    <t>Іисоб раєами №</t>
  </si>
  <si>
    <t>банк коди</t>
  </si>
  <si>
    <t>Валюта раєами №</t>
  </si>
  <si>
    <t xml:space="preserve">Фаолият тури </t>
  </si>
  <si>
    <r>
      <t>Іисобот даври учун сотишдан тушган фоиз</t>
    </r>
    <r>
      <rPr>
        <b/>
        <sz val="9"/>
        <color theme="1"/>
        <rFont val="Virtec Times New Roman Uz"/>
        <family val="1"/>
        <charset val="204"/>
      </rPr>
      <t xml:space="preserve"> </t>
    </r>
  </si>
  <si>
    <t xml:space="preserve">Лицензия раєами ва санаси </t>
  </si>
  <si>
    <t>Ким томонидан берилган</t>
  </si>
  <si>
    <t xml:space="preserve">   </t>
  </si>
  <si>
    <t>1. Корхона ишчилари сони:</t>
  </si>
  <si>
    <t>жумладан, ВМЖ</t>
  </si>
  <si>
    <t>2. Сотилган маісулот (ишлар, хизматлар)дан тушган соф фойда</t>
  </si>
  <si>
    <t xml:space="preserve">3. Ишлаб чиєариш таннархига киритилган харажатлар </t>
  </si>
  <si>
    <t>4. Давр харажатлари</t>
  </si>
  <si>
    <t>5. Солиєєа тортиладиган даромад (фойда)</t>
  </si>
  <si>
    <t>6. Ягона солиє тўлови</t>
  </si>
  <si>
    <t>7. Ягона ер солији</t>
  </si>
  <si>
    <t>8. Даромад (фойда) солији</t>
  </si>
  <si>
    <t>9. Єўшимча єиймат солији</t>
  </si>
  <si>
    <t>11. Дивидендлар ва фоизлар солији</t>
  </si>
  <si>
    <t>12. Ер солији</t>
  </si>
  <si>
    <t>13. Мол-мулк солији</t>
  </si>
  <si>
    <t>14. Акциз солији</t>
  </si>
  <si>
    <t>15. Ер остидан фойдаланганлик учун солиє</t>
  </si>
  <si>
    <t>16. Сув ресурсларидан фойдаланганлик учун солиє</t>
  </si>
  <si>
    <t>17. Ободонлаштириш ва ижтимоий инфратузилмани ривожлантириш учун солиє</t>
  </si>
  <si>
    <t>18. Меінатга іає тўлаш фонди</t>
  </si>
  <si>
    <t>Жами</t>
  </si>
  <si>
    <r>
      <t xml:space="preserve"> </t>
    </r>
    <r>
      <rPr>
        <sz val="9"/>
        <color theme="1"/>
        <rFont val="Virtec Times New Roman Uz"/>
        <family val="1"/>
        <charset val="204"/>
      </rPr>
      <t>Ўриндошлар</t>
    </r>
  </si>
  <si>
    <t>19. Иш іаєидан ушлаб єолинадиган даромад солији</t>
  </si>
  <si>
    <t>20. МІТФдан 3,5% сујурта єўйилмалари</t>
  </si>
  <si>
    <t>21. МІТФдан 24% ягона ижтимоий тўлов</t>
  </si>
  <si>
    <t>22. Маісулот (ишлар, хизматлар)ни сотиш іажмидан 1% Пенсия жамјармасига ажратмалар</t>
  </si>
  <si>
    <t>23. Республика йўл фондига ажратмалар</t>
  </si>
  <si>
    <t>24. Мактаб таълимини ривожлантириш фондига ажратмалар</t>
  </si>
  <si>
    <t>М.Ў.</t>
  </si>
  <si>
    <t xml:space="preserve">Директор </t>
  </si>
  <si>
    <t xml:space="preserve">Бош бухгалтер </t>
  </si>
  <si>
    <t>Директор исм-шарифи</t>
  </si>
  <si>
    <t xml:space="preserve">иш тел. </t>
  </si>
  <si>
    <t>Бухгалтер исм-шарифи</t>
  </si>
  <si>
    <t>уй тел.</t>
  </si>
  <si>
    <t>(чорак, ярим йил, 9 ой, йил)</t>
  </si>
  <si>
    <t xml:space="preserve">10. ЎзР норезидентлари томонидан бажарилган ва кўрсатилган ишлар, хизматларга </t>
  </si>
  <si>
    <t>єўшимча єиймат солији</t>
  </si>
  <si>
    <t xml:space="preserve">Корхоналарнинг ишлаб чиєариш ва тижорат шохобчаларининг номи ва манзили </t>
  </si>
  <si>
    <t>Изоі</t>
  </si>
  <si>
    <t>Моддий жавобгар шахс исм-шарифи ва телефон раєами</t>
  </si>
  <si>
    <t>Асосий воситалар:</t>
  </si>
  <si>
    <t>Номоддий активлар:</t>
  </si>
  <si>
    <t>010</t>
  </si>
  <si>
    <t>011</t>
  </si>
  <si>
    <t>012</t>
  </si>
  <si>
    <t>020</t>
  </si>
  <si>
    <t>021</t>
  </si>
  <si>
    <t>022</t>
  </si>
  <si>
    <t>030</t>
  </si>
  <si>
    <t>040</t>
  </si>
  <si>
    <t>050</t>
  </si>
  <si>
    <t>060</t>
  </si>
  <si>
    <t>070</t>
  </si>
  <si>
    <t>080</t>
  </si>
  <si>
    <t>090</t>
  </si>
  <si>
    <t>Узбекистон Республикаси Молия вазирлигининг</t>
  </si>
  <si>
    <t>БУХГАЛТЕРИЯ БАЛАНСИ 1-сонли шакл</t>
  </si>
  <si>
    <t>Кодлар</t>
  </si>
  <si>
    <t>БХУТ буйича 2-шакл</t>
  </si>
  <si>
    <t xml:space="preserve">Корхона, ташкилот </t>
  </si>
  <si>
    <t>КТУТ буйича</t>
  </si>
  <si>
    <t>Тармок</t>
  </si>
  <si>
    <t>ХХТУТ буйича</t>
  </si>
  <si>
    <t>Ташкилий-хукукий шакли</t>
  </si>
  <si>
    <t>ТХШТ буйича</t>
  </si>
  <si>
    <t>Мулкчилик шакли</t>
  </si>
  <si>
    <t>МШТ буйича</t>
  </si>
  <si>
    <t>Вазирлик, идора ва бошкалар</t>
  </si>
  <si>
    <t>ДБИБТ буйича</t>
  </si>
  <si>
    <t>Солик туловчининг идентификацион раками</t>
  </si>
  <si>
    <t>СТИР</t>
  </si>
  <si>
    <t>Худуд</t>
  </si>
  <si>
    <t>МХОБТ</t>
  </si>
  <si>
    <t>Манзил</t>
  </si>
  <si>
    <t>Жунатилган сана</t>
  </si>
  <si>
    <t>Улчов бирлиги</t>
  </si>
  <si>
    <t>кабул килинган сана</t>
  </si>
  <si>
    <t>Такдим килиш муддати</t>
  </si>
  <si>
    <t>Курсатгичлар номи</t>
  </si>
  <si>
    <t>Сатр коди</t>
  </si>
  <si>
    <t>Хисобот даври бошига</t>
  </si>
  <si>
    <t>Хисобот даври охирига</t>
  </si>
  <si>
    <t>Актив</t>
  </si>
  <si>
    <t>I.Узок муддатли активлар</t>
  </si>
  <si>
    <t>Бошлангич ( кайта тиклаш) киймати (0100,0300)</t>
  </si>
  <si>
    <t>Эскириш суммаси (0200)</t>
  </si>
  <si>
    <t>Колдик (баланс) киймати (сатр.010-011)</t>
  </si>
  <si>
    <t>Бошлангич киймати (0400)</t>
  </si>
  <si>
    <t>Эскириш суммаси (0500)</t>
  </si>
  <si>
    <t>олдик (баланс) киймати (сатр.020-021)</t>
  </si>
  <si>
    <t>Кимматли когозлар (0610)</t>
  </si>
  <si>
    <t>Шуъба хужалик жамиятларига инвестициялар (0620)</t>
  </si>
  <si>
    <t>Карам хужалик жамиятларига инвестициялар (0630)</t>
  </si>
  <si>
    <t>Чет эл капитали мавжуд булган корхоналарга инвестициялар (0640)</t>
  </si>
  <si>
    <t>Бошка узок муддатли инвестициялар (0690)</t>
  </si>
  <si>
    <t>урнатиладиган асбоб ускуналар (0700)</t>
  </si>
  <si>
    <t>Капитал куйилмалари (0800)</t>
  </si>
  <si>
    <t>100</t>
  </si>
  <si>
    <t>Узок муддатли дебиторлик карзлари (0910, 0920, 0930, 0940)</t>
  </si>
  <si>
    <t>110</t>
  </si>
  <si>
    <t>шундан: муддати утган</t>
  </si>
  <si>
    <t>111</t>
  </si>
  <si>
    <t>Узок муддатли кечиктирилган харажатлар (0950, 0960, 0990)</t>
  </si>
  <si>
    <t>120</t>
  </si>
  <si>
    <t>130</t>
  </si>
  <si>
    <t>II.Жорий активлар</t>
  </si>
  <si>
    <t>140</t>
  </si>
  <si>
    <t>Ишлаб чикариш захиралари (1000, 1100, 1500, 1600)</t>
  </si>
  <si>
    <t>150</t>
  </si>
  <si>
    <t>Тугалланмаган ишлаб чикариш (2000, 2100, 2300, 2700)</t>
  </si>
  <si>
    <t>160</t>
  </si>
  <si>
    <t>Тайёр махсулотлар (2800)</t>
  </si>
  <si>
    <t>170</t>
  </si>
  <si>
    <t>Товарлар (2900)</t>
  </si>
  <si>
    <t>180</t>
  </si>
  <si>
    <t>Келгуси давр харажати (3100)</t>
  </si>
  <si>
    <t>190</t>
  </si>
  <si>
    <t>Муддати узайтирилган харажатлар (3200)</t>
  </si>
  <si>
    <t>200</t>
  </si>
  <si>
    <t>210</t>
  </si>
  <si>
    <t>211</t>
  </si>
  <si>
    <t>220</t>
  </si>
  <si>
    <t>Ажратилган булинмаларнинг карзи (4110)</t>
  </si>
  <si>
    <t>230</t>
  </si>
  <si>
    <t>Шуъба ва карам хужалик жамиятларнинг карзи (4120)</t>
  </si>
  <si>
    <t>240</t>
  </si>
  <si>
    <t>Ходимларга берилган бунаклар (4200)</t>
  </si>
  <si>
    <t>250</t>
  </si>
  <si>
    <t>Мол етказиб берувчилар ва пудратчиларга берилган бунаклар (4300)</t>
  </si>
  <si>
    <t>260</t>
  </si>
  <si>
    <t>Бюджетга солик ва йигимлар буйича бунак туловлари (4400)</t>
  </si>
  <si>
    <t>270</t>
  </si>
  <si>
    <t>Максадли давлат жамгармалари ва сугурталар буйича бунак туловлари (4500)</t>
  </si>
  <si>
    <t>280</t>
  </si>
  <si>
    <t>Таъсисчиларнинг устав капиталига улушлари буйича карзи (4600)</t>
  </si>
  <si>
    <t>290</t>
  </si>
  <si>
    <t>Ходимларнинг бошка операциялар буйича карзи (4700)</t>
  </si>
  <si>
    <t>300</t>
  </si>
  <si>
    <t>Бошка дебиторлик карзлари (4800)</t>
  </si>
  <si>
    <t>310</t>
  </si>
  <si>
    <t xml:space="preserve">Пул маблаглари, жами (сатр.330+340+350+360) шу жумладан </t>
  </si>
  <si>
    <t>320</t>
  </si>
  <si>
    <t>Кассадаги пу маблаглари (5000)</t>
  </si>
  <si>
    <t>330</t>
  </si>
  <si>
    <t>Хисоблашиш счётидаги пул маблаглари (5100)</t>
  </si>
  <si>
    <t>340</t>
  </si>
  <si>
    <t>Чет эл валютасидаги пул маблаглари (5200)</t>
  </si>
  <si>
    <t>350</t>
  </si>
  <si>
    <t>Бошка пул маблагларива эквивалентлари (5500,5600,5700)</t>
  </si>
  <si>
    <t>360</t>
  </si>
  <si>
    <t>Киска муддатли инвестициялар (5800)</t>
  </si>
  <si>
    <t>370</t>
  </si>
  <si>
    <t>Бошка жорий активлар (5900)</t>
  </si>
  <si>
    <t>380</t>
  </si>
  <si>
    <t>390</t>
  </si>
  <si>
    <t>400</t>
  </si>
  <si>
    <t>Пассив</t>
  </si>
  <si>
    <t>I.Уз маблаглари манбалари</t>
  </si>
  <si>
    <t>Устав капитали (8300)</t>
  </si>
  <si>
    <t>кушилган капитал (8400)</t>
  </si>
  <si>
    <t>Резерв капитал (8500)</t>
  </si>
  <si>
    <t>Сотиб олинган хусусий акциялар (8600)</t>
  </si>
  <si>
    <t>Таксимланмаган фойда (копланмаган зарар) (8700)</t>
  </si>
  <si>
    <t>Максудли тушумлар (8800)</t>
  </si>
  <si>
    <t>Келгуси давр харажатлари ва туловлари учун захиралар (8900)</t>
  </si>
  <si>
    <t>II.Мажбуриятлар</t>
  </si>
  <si>
    <t>Узок муддатли мажбуриятлар жами (сатр.500+510+530+540+560+570+580+590)</t>
  </si>
  <si>
    <t>шу жумладан: узлок муддатли кредиторлик карзлари (сатр.500+520+540+560+590)</t>
  </si>
  <si>
    <t>шудан: муддати Утган узок муддатли кредиторлик карзлари</t>
  </si>
  <si>
    <t>Мол етказиб берувчилар ва пудратчиларга узок муддатли карз (7000)</t>
  </si>
  <si>
    <t>Ажратилган булинмаларга узок муддатли карз (7110)</t>
  </si>
  <si>
    <t>Шуъба ва карам хужалик жамиятларига узок муддатли карз (7120)</t>
  </si>
  <si>
    <t>Узок муддатли кечиктирилган даромадлар (7210,7220,7230)</t>
  </si>
  <si>
    <t>Солик ва мажбурий тулов буйича узок муддатли кечиктирилган мажбуриятлар (7240)</t>
  </si>
  <si>
    <t>Бошка узок муддатли кечиктирилган мажбуриятлар (7250,7290)</t>
  </si>
  <si>
    <t>Харидорларва буюртмачилардан олинган бунаклар (7300)</t>
  </si>
  <si>
    <t>Узок муддатли банк кредитлари (7810)</t>
  </si>
  <si>
    <t>Узок муддатли карзлар (97820,7830,7840)</t>
  </si>
  <si>
    <t>Бошка узок муддатли кредиторлик карзлари (7900)</t>
  </si>
  <si>
    <t>шундан: муддати Утган жорий кредиторлик карзлари</t>
  </si>
  <si>
    <t>Мол етказиб берувчилар ва пудратчиларга карз (6000)</t>
  </si>
  <si>
    <t>Ажратилган бУлинмаларга карз (6110)</t>
  </si>
  <si>
    <t>Шуъба ва карам хужалик жамиятларига карз (6120)</t>
  </si>
  <si>
    <t>Кечиктирилган даромадлар (6210,6220,6230)</t>
  </si>
  <si>
    <t>Солик ва мажбурий туловлар буйича кечиктирилган мажбуриятлар (6240)</t>
  </si>
  <si>
    <t>Бошка кечиктирилган мажбуриятлар (6250,6290)</t>
  </si>
  <si>
    <t>Олинган бунаклар (6300)</t>
  </si>
  <si>
    <t>Бюджетга туловлар буйича карз (6400)</t>
  </si>
  <si>
    <t>Сугурта буйича карз (6510)</t>
  </si>
  <si>
    <t>Максадли давлат жамгармаларига туловлар буйича карз (6520)</t>
  </si>
  <si>
    <t>Таъсисчиларга булган карзлар (6600)</t>
  </si>
  <si>
    <t>Мехнатга хак тулаш бУйича карз (6700)</t>
  </si>
  <si>
    <t>киска муддатли банк кредитлари (6810)</t>
  </si>
  <si>
    <t>киска муддатли карзлар (6820,6830,6840)</t>
  </si>
  <si>
    <t>Узок муддатли мажбуриятларнинг жорий кисми (6950)</t>
  </si>
  <si>
    <t>Бошка кредиторлик карзлар (6950 дан ташкари 6900)</t>
  </si>
  <si>
    <t>Рахбар:</t>
  </si>
  <si>
    <t>Бош хисобчи:</t>
  </si>
  <si>
    <t>2002 йил 27 декабрдаги 140-сонли буйругига 2-сонли илова</t>
  </si>
  <si>
    <t>МОЛИЯВИЙ НАТИЖАЛАР ТУГРИСИДАГИ ХИСОБОТ 2-сонли шакл</t>
  </si>
  <si>
    <t>.</t>
  </si>
  <si>
    <t>Курсаткичлар номи</t>
  </si>
  <si>
    <t>Утган йилнинг кейинги даврида</t>
  </si>
  <si>
    <t>Хисобот даври</t>
  </si>
  <si>
    <t>Даромадлар (фойда)</t>
  </si>
  <si>
    <t>Харажатлар (зарарлар)</t>
  </si>
  <si>
    <t>Маҳсулот (товар, иш ва хизмат)ларни сотишдан соф тушум</t>
  </si>
  <si>
    <t>x</t>
  </si>
  <si>
    <t>Сотилган маҳсулот (товар, иш ва хизмат) ларнинг таннархи</t>
  </si>
  <si>
    <t>Маҳсулот (товар, иш ва хизмат)ларни сотишнинг ялпи фойдаси (зарар) (сатр.010-020)</t>
  </si>
  <si>
    <t>Давр харажатлари, жами (сатр.050+060+070+080), шу жумладан:</t>
  </si>
  <si>
    <t>Сотиш харажатлари</t>
  </si>
  <si>
    <t>Маъмурий харажатлар</t>
  </si>
  <si>
    <t>Бошка операцион харажатлар</t>
  </si>
  <si>
    <t>Келгуси солиққа тортиладиган базадан чиқариладиган ҳисобот даврии харажати</t>
  </si>
  <si>
    <t>Асосий фаолиятнинг бошқа даромадлари</t>
  </si>
  <si>
    <t>Асосий фаолиятнинг фойдаси (зарари) (стр.030-040+090)</t>
  </si>
  <si>
    <t>Молиявий фаолиятнинг даромадлари, жами (сатр.120+130+140+150+160), шу жумладан:</t>
  </si>
  <si>
    <t>Дивидентлар шаклидаги даромадлар</t>
  </si>
  <si>
    <t>Фоизлар шаклидаги даромадлар</t>
  </si>
  <si>
    <t>Узоқ муддатли ижара (лизинг)дан даромадлар</t>
  </si>
  <si>
    <t>Валюта курси фарқидан даромадлар</t>
  </si>
  <si>
    <t>Молиявий фаолиятнинг бошқа даромадлари</t>
  </si>
  <si>
    <t>Молиявий фаолият буйича харажатлар (сатр.180+190+200+210), шу жумладан:</t>
  </si>
  <si>
    <t>Фоиз шаклидаги харажатлар</t>
  </si>
  <si>
    <t>Узоқ муддатли ижара (лизинг) буйича фоизлар шаклидаги харажатлар</t>
  </si>
  <si>
    <t>Валюта курси фаркидан зарарлар</t>
  </si>
  <si>
    <t>Молиявий фаолит буйича бошқа харажатлар</t>
  </si>
  <si>
    <t>Умумхужалик фаолиятнинг фойдаси (зарар) (сатр.100+110-170)</t>
  </si>
  <si>
    <t>Фавқулотдаги фойда ва зарарлар</t>
  </si>
  <si>
    <t>Даромад (фойда) солиғини тўлангунга қадар фойда(зарар) (сатр.220+/-230)</t>
  </si>
  <si>
    <t xml:space="preserve">Даромад (фойда) солиғи </t>
  </si>
  <si>
    <t>Фойдадан бошка солиқлар ва йиғимлар</t>
  </si>
  <si>
    <t>хисобот даврининг соф фойдаси (зарари) (сатр.240-250-260)</t>
  </si>
  <si>
    <t xml:space="preserve">0710001 </t>
  </si>
  <si>
    <t>2002 йил 27 декабрдаги 140-сонли буйрујига</t>
  </si>
  <si>
    <t>1-сонли илова, ЎзР АВ томонидан 2003 й.</t>
  </si>
  <si>
    <t>24 январда рўйхатга олинган N 1209</t>
  </si>
  <si>
    <t>I булим жами (сатр.012+022+030+090+100+110+120)</t>
  </si>
  <si>
    <t>Жами дебиторлар (сатр.220+230+240+250+260+270+280+290+300+310)</t>
  </si>
  <si>
    <t>II булим буйича жами (сатр.140+190+200+210+320+370+380)</t>
  </si>
  <si>
    <t>Баланс активи буйича жами (сатр.130+390)</t>
  </si>
  <si>
    <t>Харидор ва буюртмачиларнинг карзи (4000 дан 4900 нинг айирмаси)</t>
  </si>
  <si>
    <t>Узок муддатли инвестициялар, жами 
(сатр.040+050+060+070+080), шу жумладан:</t>
  </si>
  <si>
    <t>Товар-моддий захиралари, жами
 (сатр.150+160+170+180) шу жумладан:</t>
  </si>
  <si>
    <t>Жорий мажбуриятлар, жами (сатр. 610+620+630+640+650+660 +670+680+690+700+710+720+730+740+750+760)</t>
  </si>
  <si>
    <t>II.булим буйича жами (сатр.490+600)</t>
  </si>
  <si>
    <t>Баланс пассиви буйича жами (сатр. 480+770)</t>
  </si>
  <si>
    <t>шу жумладан: жорий кредиторлик карзлари
( сатр.610+630+650+670+680+690+700+710+720+760)</t>
  </si>
  <si>
    <t>Бош бухгалтер :</t>
  </si>
  <si>
    <t>Директор :</t>
  </si>
  <si>
    <t>I.Булим буйича жами (сатр. 410+420+430+440+450+460+470)</t>
  </si>
  <si>
    <t>Кўрсаткичлар номи</t>
  </si>
  <si>
    <t xml:space="preserve">Юридик шахслардан олинадиган даромад (фойда) солији </t>
  </si>
  <si>
    <t xml:space="preserve">Жисмоний шахслардан олинадиган даромад солији </t>
  </si>
  <si>
    <t xml:space="preserve">шу жумладан: шахсий жамјариб бориладиган пенсия іисобвараєларига ажратмалар </t>
  </si>
  <si>
    <t xml:space="preserve">Ободонлаштириш ва ижтимоий инфратузилмани ривожлантириш солији </t>
  </si>
  <si>
    <t xml:space="preserve">Ќўшилган єиймат солији </t>
  </si>
  <si>
    <t xml:space="preserve">Акциз солији </t>
  </si>
  <si>
    <t xml:space="preserve">Ер ости бойликларидан фойдаланганлик учун солиє </t>
  </si>
  <si>
    <t xml:space="preserve">Сув ресурсларидан фойдаланганлик учун солиє </t>
  </si>
  <si>
    <t xml:space="preserve">Юридик шахсларнинг мол-мулкига солинадиган солиє </t>
  </si>
  <si>
    <t xml:space="preserve">Юридик шахслардан олинадиган ер солији </t>
  </si>
  <si>
    <t>БЮДЖЕТГА ТЎЛОВЛАР ТЎЈРИСИДА МАЪЛУМОТ</t>
  </si>
  <si>
    <t xml:space="preserve">Сатр коди </t>
  </si>
  <si>
    <t xml:space="preserve">Ягона солиє тўлови </t>
  </si>
  <si>
    <t xml:space="preserve">Ягона ер солији </t>
  </si>
  <si>
    <t xml:space="preserve">Ќатъий белгиланган солиє  </t>
  </si>
  <si>
    <t xml:space="preserve">Бошєа солиєлар  </t>
  </si>
  <si>
    <t xml:space="preserve">Бюджетдан ташєари Пенсия жамјармасига мажбурий тўловлар  </t>
  </si>
  <si>
    <t xml:space="preserve">Мактаб таълими жамјармасига мажбурий тўловлар  </t>
  </si>
  <si>
    <t xml:space="preserve">Маіаллий бюджетга йијимлар  </t>
  </si>
  <si>
    <t xml:space="preserve">Бюджетга тўловларнинг кечиктирилганлиги учун молиявий жазолар  </t>
  </si>
  <si>
    <t>Бош бухгалтер</t>
  </si>
  <si>
    <t xml:space="preserve">Жами бюджетга тўловлар суммаси (280 дан 470 сатргача 291 сатрдан ташєари)  </t>
  </si>
  <si>
    <t>ДЕБИТОРЛИК ВА КРЕДИТОРЛИК ЄАРЗЛАР
ІАЄИДА МАЪЛУМОТНОМА - 2а-сонли шак</t>
  </si>
  <si>
    <t>N</t>
  </si>
  <si>
    <t>Дебитор ва кредитолар рўйхати</t>
  </si>
  <si>
    <t xml:space="preserve"> Умумий єарз </t>
  </si>
  <si>
    <t>Корхонага бојлиє  бўлмаган сабаблар бўйича вужудга келган єарзлар</t>
  </si>
  <si>
    <t xml:space="preserve"> Жами</t>
  </si>
  <si>
    <t>Іукумат єарорларига асосан олдиндан хає тўламай жўнатилган (олинган) маісулотлар бўйича єарзлар</t>
  </si>
  <si>
    <t>Давлат ресурслари ва жамјармаларидан жўнатиш кўзда тутилган хом ашё ва материаллар бўйича ўтказилган бўнак тўловлари суммаси</t>
  </si>
  <si>
    <t>Єонунчиликка мувофиє даъволар бўйича суд жараёнида кўриб чиєилаётган ёки хўжалик суди томонидан кредиторлардан ундириш тўјрисида єарор чиєєан єарзлар суммаси</t>
  </si>
  <si>
    <t>жами</t>
  </si>
  <si>
    <t xml:space="preserve">ДЕБИТОРЛИК ЄАРЗЛАРИ </t>
  </si>
  <si>
    <t xml:space="preserve">Дебиторлар, жами </t>
  </si>
  <si>
    <t>Республика ичидаги єарзлар, жами</t>
  </si>
  <si>
    <t>шу жумладан дебиторлар номи бўйича</t>
  </si>
  <si>
    <t>Ички идоравий єарзлар, жами</t>
  </si>
  <si>
    <t>Республикадан ташєаридаги єарзлар, жами</t>
  </si>
  <si>
    <t xml:space="preserve"> Ундан муддати ўтган</t>
  </si>
  <si>
    <t>шу жумладан</t>
  </si>
  <si>
    <t>Іукумат єарорлари бўйича кечиктирилган єарзлар</t>
  </si>
  <si>
    <t>ундан муддати ўтган</t>
  </si>
  <si>
    <t xml:space="preserve">ундан муддати ўтган  </t>
  </si>
  <si>
    <t>2.2.1</t>
  </si>
  <si>
    <t>Кредиторлар, жами</t>
  </si>
  <si>
    <t>шу жумладан кредиторлар номи бўйича</t>
  </si>
  <si>
    <t>5.2.1</t>
  </si>
  <si>
    <t>КРЕДИТОРЛИК ЄАРЗЛАРИ</t>
  </si>
  <si>
    <t>минг.сум</t>
  </si>
  <si>
    <t>ЙИЛЛИК 2010 йил учун.</t>
  </si>
  <si>
    <t>2010 йил  учун</t>
  </si>
  <si>
    <t>за  2010 год</t>
  </si>
  <si>
    <t>Султанова М</t>
  </si>
  <si>
    <t>Хамраев М</t>
  </si>
  <si>
    <t xml:space="preserve">"Ипакчи Файз- тонг " АЖ </t>
  </si>
  <si>
    <t>Хизмат курсатиш</t>
  </si>
  <si>
    <t>АЖ</t>
  </si>
  <si>
    <t>Давлат</t>
  </si>
  <si>
    <t>Бозорлар уюшмаси.</t>
  </si>
  <si>
    <t>Маргилон шахар.</t>
  </si>
  <si>
    <t>Маргилон ш Б,Маргилоний куча 32-уй</t>
  </si>
  <si>
    <t>303677089</t>
  </si>
  <si>
    <t>142</t>
  </si>
  <si>
    <t>1730412</t>
  </si>
  <si>
    <t>71270</t>
  </si>
  <si>
    <t>25917403</t>
  </si>
  <si>
    <t>17304412</t>
  </si>
  <si>
    <t>"Ипакчи Файз-Тонг " АЖ</t>
  </si>
  <si>
    <t>Маргилон шахар</t>
  </si>
  <si>
    <t>Маргилон ш Б,Маргилоний куча32 уй</t>
  </si>
  <si>
    <t xml:space="preserve">хисобот даври учун хисоб-китоб бўйича тўланади </t>
  </si>
  <si>
    <t>Импорт бўйича божхона божи -сугирта бадали</t>
  </si>
  <si>
    <t>Рахбар</t>
  </si>
  <si>
    <t>Республика йўл жамјармасига мажбурий тўловлар  3,2 %</t>
  </si>
  <si>
    <t>Хисобот даври учун хисоб-китоб бўйича хисоблангандан хакикатда тўлангани</t>
  </si>
  <si>
    <t>Ягона ижтимоий тўлов солик</t>
  </si>
  <si>
    <t xml:space="preserve">01.10,2021-йил холатига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</si>
</sst>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yyyy\ &quot;йил 1 январдан&quot;"/>
    <numFmt numFmtId="165" formatCode="&quot;1&quot;\ mmmm\ yyyy\ &quot;йилгача&quot;"/>
    <numFmt numFmtId="166" formatCode="dd\.mm\.yy\ &quot;й&quot;"/>
    <numFmt numFmtId="167" formatCode="_-* #,##0\ _с_ў_м_-;\-* #,##0\ _с_ў_м_-;_-* &quot;-&quot;\ _с_ў_м_-;_-@_-"/>
    <numFmt numFmtId="168" formatCode="0.0000000000"/>
    <numFmt numFmtId="169" formatCode="0.000000"/>
    <numFmt numFmtId="170" formatCode="#,##0.0000000000"/>
    <numFmt numFmtId="171" formatCode="0.00,"/>
  </numFmts>
  <fonts count="36">
    <font>
      <sz val="11"/>
      <color theme="1"/>
      <name val="Calibri"/>
      <family val="2"/>
      <charset val="204"/>
      <scheme val="minor"/>
    </font>
    <font>
      <sz val="12"/>
      <color theme="1"/>
      <name val="Virtec Times New Roman Uz"/>
      <family val="1"/>
      <charset val="204"/>
    </font>
    <font>
      <b/>
      <sz val="18"/>
      <color theme="1"/>
      <name val="Virtec Times New Roman Uz"/>
      <family val="1"/>
      <charset val="204"/>
    </font>
    <font>
      <vertAlign val="superscript"/>
      <sz val="11"/>
      <color theme="1"/>
      <name val="Calibri"/>
      <family val="2"/>
      <charset val="204"/>
      <scheme val="minor"/>
    </font>
    <font>
      <b/>
      <sz val="12"/>
      <color theme="1"/>
      <name val="Calibri"/>
      <family val="2"/>
      <charset val="204"/>
      <scheme val="minor"/>
    </font>
    <font>
      <b/>
      <sz val="9"/>
      <color theme="1"/>
      <name val="Virtec Times New Roman Uz"/>
      <family val="1"/>
      <charset val="204"/>
    </font>
    <font>
      <sz val="9"/>
      <color theme="1"/>
      <name val="Virtec Times New Roman Uz"/>
      <family val="1"/>
      <charset val="204"/>
    </font>
    <font>
      <sz val="7"/>
      <color theme="1"/>
      <name val="Virtec Times New Roman Uz"/>
      <family val="1"/>
      <charset val="204"/>
    </font>
    <font>
      <sz val="8"/>
      <color theme="1"/>
      <name val="Virtec Times New Roman Uz"/>
      <family val="1"/>
      <charset val="204"/>
    </font>
    <font>
      <sz val="10"/>
      <color theme="1"/>
      <name val="Arial"/>
      <family val="2"/>
      <charset val="204"/>
    </font>
    <font>
      <sz val="5"/>
      <color theme="1"/>
      <name val="Virtec Times New Roman Uz"/>
      <family val="1"/>
      <charset val="204"/>
    </font>
    <font>
      <b/>
      <sz val="12"/>
      <color theme="1"/>
      <name val="Virtec Times New Roman Uz"/>
      <family val="1"/>
      <charset val="204"/>
    </font>
    <font>
      <sz val="10"/>
      <name val="Arial Cyr"/>
      <charset val="204"/>
    </font>
    <font>
      <sz val="8"/>
      <name val="Virtec Times New Roman Uz"/>
      <family val="1"/>
      <charset val="204"/>
    </font>
    <font>
      <b/>
      <sz val="8"/>
      <name val="Virtec Times New Roman Uz"/>
      <family val="1"/>
      <charset val="204"/>
    </font>
    <font>
      <b/>
      <sz val="8"/>
      <color theme="1"/>
      <name val="Virtec Times New Roman Uz"/>
      <family val="1"/>
      <charset val="204"/>
    </font>
    <font>
      <sz val="11"/>
      <color theme="1"/>
      <name val="Virtec Times New Roman Uz"/>
      <family val="1"/>
      <charset val="204"/>
    </font>
    <font>
      <b/>
      <sz val="14"/>
      <color theme="1"/>
      <name val="Calibri"/>
      <family val="2"/>
      <charset val="204"/>
      <scheme val="minor"/>
    </font>
    <font>
      <b/>
      <sz val="7.5"/>
      <name val="Virtec Times New Roman Uz"/>
      <family val="1"/>
      <charset val="204"/>
    </font>
    <font>
      <b/>
      <sz val="10"/>
      <name val="Virtec Times New Roman Uz"/>
      <family val="1"/>
      <charset val="204"/>
    </font>
    <font>
      <b/>
      <sz val="11"/>
      <name val="Virtec Times New Roman Uz"/>
      <family val="1"/>
      <charset val="204"/>
    </font>
    <font>
      <b/>
      <sz val="12"/>
      <name val="Virtec Times New Roman Uz"/>
      <family val="1"/>
      <charset val="204"/>
    </font>
    <font>
      <sz val="11"/>
      <name val="Virtec Times New Roman Uz"/>
      <family val="1"/>
      <charset val="204"/>
    </font>
    <font>
      <b/>
      <sz val="11"/>
      <name val="Virtec Times New Roman Uz"/>
      <charset val="204"/>
    </font>
    <font>
      <b/>
      <sz val="8"/>
      <name val="Virtec Times New Roman Uz"/>
      <charset val="204"/>
    </font>
    <font>
      <b/>
      <sz val="10"/>
      <name val="Virtec Times New Roman Uz"/>
      <charset val="204"/>
    </font>
    <font>
      <b/>
      <sz val="9"/>
      <name val="Virtec Times New Roman Uz"/>
      <charset val="204"/>
    </font>
    <font>
      <sz val="9"/>
      <name val="Virtec Times New Roman Uz"/>
      <family val="1"/>
      <charset val="204"/>
    </font>
    <font>
      <b/>
      <sz val="9"/>
      <name val="Virtec Times New Roman Uz"/>
      <family val="1"/>
      <charset val="204"/>
    </font>
    <font>
      <sz val="9"/>
      <name val="Virtec Times New Roman Uz"/>
      <charset val="204"/>
    </font>
    <font>
      <sz val="10"/>
      <name val="Virtec Times New Roman Uz"/>
      <family val="1"/>
      <charset val="204"/>
    </font>
    <font>
      <b/>
      <sz val="11"/>
      <color theme="1"/>
      <name val="Virtec Times New Roman Uz"/>
      <family val="1"/>
      <charset val="204"/>
    </font>
    <font>
      <b/>
      <sz val="12"/>
      <name val="Virtec Times New Roman Uz"/>
      <charset val="204"/>
    </font>
    <font>
      <b/>
      <sz val="11"/>
      <color rgb="FFFF0000"/>
      <name val="Virtec Times New Roman Uz"/>
      <family val="1"/>
      <charset val="204"/>
    </font>
    <font>
      <b/>
      <sz val="10"/>
      <color rgb="FFFF0000"/>
      <name val="Virtec Times New Roman Uz"/>
      <family val="1"/>
      <charset val="204"/>
    </font>
    <font>
      <b/>
      <sz val="10"/>
      <color rgb="FFFF0000"/>
      <name val="Virtec Times New Roman Uz"/>
      <charset val="204"/>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2" fillId="0" borderId="0"/>
    <xf numFmtId="0" fontId="12" fillId="0" borderId="0"/>
  </cellStyleXfs>
  <cellXfs count="267">
    <xf numFmtId="0" fontId="0" fillId="0" borderId="0" xfId="0"/>
    <xf numFmtId="0" fontId="0" fillId="0" borderId="2" xfId="0" applyBorder="1"/>
    <xf numFmtId="0" fontId="0" fillId="0" borderId="5" xfId="0" applyBorder="1"/>
    <xf numFmtId="0" fontId="0" fillId="0" borderId="0" xfId="0" applyBorder="1"/>
    <xf numFmtId="0" fontId="0" fillId="0" borderId="7" xfId="0" applyBorder="1"/>
    <xf numFmtId="0" fontId="0" fillId="0" borderId="6" xfId="0" applyBorder="1"/>
    <xf numFmtId="0" fontId="0" fillId="0" borderId="8" xfId="0" applyBorder="1"/>
    <xf numFmtId="0" fontId="0" fillId="0" borderId="1" xfId="0" applyBorder="1"/>
    <xf numFmtId="0" fontId="0" fillId="0" borderId="9" xfId="0" applyBorder="1"/>
    <xf numFmtId="0" fontId="0" fillId="0" borderId="0" xfId="0" applyBorder="1" applyAlignment="1"/>
    <xf numFmtId="0" fontId="4" fillId="0" borderId="6" xfId="0" applyFont="1" applyBorder="1" applyAlignment="1"/>
    <xf numFmtId="0" fontId="4" fillId="0" borderId="7" xfId="0" applyFont="1" applyBorder="1" applyAlignment="1"/>
    <xf numFmtId="0" fontId="2" fillId="0" borderId="6" xfId="0" applyFont="1" applyBorder="1" applyAlignment="1"/>
    <xf numFmtId="0" fontId="2" fillId="0" borderId="7" xfId="0" applyFont="1" applyBorder="1" applyAlignment="1"/>
    <xf numFmtId="0" fontId="0" fillId="0" borderId="6" xfId="0" applyBorder="1" applyAlignment="1"/>
    <xf numFmtId="0" fontId="0" fillId="0" borderId="7" xfId="0" applyBorder="1" applyAlignment="1"/>
    <xf numFmtId="0" fontId="3" fillId="0" borderId="6" xfId="0" applyFont="1" applyBorder="1" applyAlignment="1"/>
    <xf numFmtId="0" fontId="3" fillId="0" borderId="7" xfId="0" applyFont="1" applyBorder="1" applyAlignment="1"/>
    <xf numFmtId="0" fontId="3" fillId="0" borderId="6" xfId="0" applyFont="1" applyBorder="1" applyAlignment="1">
      <alignment horizontal="center"/>
    </xf>
    <xf numFmtId="0" fontId="3" fillId="0" borderId="7" xfId="0" applyFont="1" applyBorder="1" applyAlignment="1">
      <alignment horizontal="center"/>
    </xf>
    <xf numFmtId="0" fontId="6" fillId="0" borderId="0" xfId="0" applyFont="1" applyAlignment="1">
      <alignment horizontal="center" vertical="top" wrapText="1"/>
    </xf>
    <xf numFmtId="0" fontId="6" fillId="0" borderId="0" xfId="0" applyFont="1" applyAlignment="1">
      <alignment vertical="top" wrapText="1"/>
    </xf>
    <xf numFmtId="0" fontId="11" fillId="0" borderId="2" xfId="0" applyFont="1" applyBorder="1" applyAlignment="1">
      <alignment vertical="center" wrapText="1"/>
    </xf>
    <xf numFmtId="0" fontId="11" fillId="0" borderId="0" xfId="0" applyFont="1" applyBorder="1" applyAlignment="1">
      <alignment vertical="center" wrapText="1"/>
    </xf>
    <xf numFmtId="0" fontId="0" fillId="0" borderId="0" xfId="0" applyAlignment="1">
      <alignment vertical="center"/>
    </xf>
    <xf numFmtId="0" fontId="6" fillId="0" borderId="0" xfId="0" applyFont="1" applyAlignment="1">
      <alignment horizontal="left" vertical="center"/>
    </xf>
    <xf numFmtId="0" fontId="0" fillId="0" borderId="0" xfId="0"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vertical="center"/>
    </xf>
    <xf numFmtId="0" fontId="6"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13" fillId="0" borderId="0" xfId="1" applyFont="1" applyAlignment="1">
      <alignment vertical="center" wrapText="1"/>
    </xf>
    <xf numFmtId="2" fontId="13" fillId="0" borderId="0" xfId="1" applyNumberFormat="1" applyFont="1" applyAlignment="1">
      <alignment vertical="center" wrapText="1"/>
    </xf>
    <xf numFmtId="49" fontId="13" fillId="0" borderId="0" xfId="1" applyNumberFormat="1" applyFont="1" applyAlignment="1">
      <alignment vertical="center" wrapText="1"/>
    </xf>
    <xf numFmtId="3" fontId="13" fillId="0" borderId="0" xfId="1" applyNumberFormat="1" applyFont="1" applyAlignment="1">
      <alignment vertical="center" wrapText="1"/>
    </xf>
    <xf numFmtId="0" fontId="13" fillId="0" borderId="0" xfId="1" applyFont="1" applyAlignment="1">
      <alignment horizontal="center" vertical="center" wrapText="1"/>
    </xf>
    <xf numFmtId="43" fontId="13" fillId="0" borderId="0" xfId="1" applyNumberFormat="1" applyFont="1" applyAlignment="1">
      <alignment vertical="center" wrapText="1"/>
    </xf>
    <xf numFmtId="167" fontId="13" fillId="0" borderId="0" xfId="1" applyNumberFormat="1" applyFont="1" applyAlignment="1">
      <alignment vertical="center" wrapText="1"/>
    </xf>
    <xf numFmtId="4" fontId="13" fillId="0" borderId="0" xfId="1" applyNumberFormat="1" applyFont="1" applyAlignment="1">
      <alignment vertical="center" wrapText="1"/>
    </xf>
    <xf numFmtId="1" fontId="13" fillId="0" borderId="0" xfId="1" applyNumberFormat="1" applyFont="1" applyAlignment="1">
      <alignment vertical="center" wrapText="1"/>
    </xf>
    <xf numFmtId="49" fontId="13" fillId="0" borderId="0" xfId="1" applyNumberFormat="1" applyFont="1" applyAlignment="1">
      <alignment horizontal="center" vertical="center" wrapText="1"/>
    </xf>
    <xf numFmtId="168" fontId="13" fillId="0" borderId="0" xfId="1" applyNumberFormat="1" applyFont="1" applyAlignment="1">
      <alignment vertical="center" wrapText="1"/>
    </xf>
    <xf numFmtId="0" fontId="13" fillId="0" borderId="0" xfId="1" applyFont="1" applyFill="1" applyProtection="1">
      <protection hidden="1"/>
    </xf>
    <xf numFmtId="165" fontId="13" fillId="0" borderId="0" xfId="1" applyNumberFormat="1" applyFont="1" applyFill="1" applyAlignment="1" applyProtection="1">
      <alignment horizontal="left"/>
      <protection hidden="1"/>
    </xf>
    <xf numFmtId="49" fontId="13" fillId="0" borderId="3" xfId="1" applyNumberFormat="1" applyFont="1" applyFill="1" applyBorder="1" applyAlignment="1" applyProtection="1">
      <alignment horizontal="center"/>
      <protection locked="0" hidden="1"/>
    </xf>
    <xf numFmtId="49" fontId="13" fillId="0" borderId="0" xfId="1" applyNumberFormat="1" applyFont="1" applyFill="1" applyAlignment="1" applyProtection="1">
      <alignment horizontal="center"/>
      <protection hidden="1"/>
    </xf>
    <xf numFmtId="0" fontId="13" fillId="0" borderId="0" xfId="1" applyFont="1" applyFill="1" applyAlignment="1" applyProtection="1">
      <alignment horizontal="left"/>
      <protection hidden="1"/>
    </xf>
    <xf numFmtId="166" fontId="13" fillId="0" borderId="3" xfId="1" applyNumberFormat="1" applyFont="1" applyFill="1" applyBorder="1" applyAlignment="1" applyProtection="1">
      <alignment horizontal="center"/>
      <protection locked="0" hidden="1"/>
    </xf>
    <xf numFmtId="0" fontId="13" fillId="0" borderId="0" xfId="1" applyFont="1" applyFill="1" applyAlignment="1" applyProtection="1">
      <alignment horizontal="right"/>
      <protection hidden="1"/>
    </xf>
    <xf numFmtId="0" fontId="13" fillId="0" borderId="0" xfId="1" applyFont="1" applyAlignment="1">
      <alignment wrapText="1"/>
    </xf>
    <xf numFmtId="1" fontId="13" fillId="0" borderId="0" xfId="1" applyNumberFormat="1" applyFont="1" applyAlignment="1">
      <alignment wrapText="1"/>
    </xf>
    <xf numFmtId="169" fontId="13" fillId="0" borderId="0" xfId="1" applyNumberFormat="1" applyFont="1" applyAlignment="1">
      <alignment wrapText="1"/>
    </xf>
    <xf numFmtId="170" fontId="13" fillId="0" borderId="0" xfId="1" applyNumberFormat="1" applyFont="1" applyAlignment="1">
      <alignment wrapText="1"/>
    </xf>
    <xf numFmtId="0" fontId="5" fillId="0" borderId="0" xfId="0" applyFont="1" applyAlignment="1">
      <alignment horizontal="left" vertical="top" wrapText="1" indent="1"/>
    </xf>
    <xf numFmtId="0" fontId="8" fillId="0" borderId="3" xfId="0" applyFont="1" applyBorder="1" applyAlignment="1">
      <alignment horizontal="center" vertical="center" wrapText="1"/>
    </xf>
    <xf numFmtId="0" fontId="16" fillId="0" borderId="0" xfId="0" applyFont="1" applyAlignment="1">
      <alignment vertical="center"/>
    </xf>
    <xf numFmtId="0" fontId="15" fillId="0" borderId="3" xfId="0" applyFont="1" applyBorder="1" applyAlignment="1">
      <alignment horizontal="center" vertical="center" wrapText="1"/>
    </xf>
    <xf numFmtId="0" fontId="15" fillId="0" borderId="3" xfId="0" applyFont="1" applyBorder="1" applyAlignment="1">
      <alignment vertical="center" wrapText="1"/>
    </xf>
    <xf numFmtId="0" fontId="8" fillId="0" borderId="3" xfId="0" applyFont="1" applyBorder="1" applyAlignment="1">
      <alignment vertical="center" wrapText="1"/>
    </xf>
    <xf numFmtId="49" fontId="15" fillId="0" borderId="3" xfId="0" applyNumberFormat="1" applyFont="1" applyBorder="1" applyAlignment="1">
      <alignment horizontal="center" vertical="center" wrapText="1"/>
    </xf>
    <xf numFmtId="0" fontId="15" fillId="0" borderId="3" xfId="0" applyFont="1" applyBorder="1" applyAlignment="1">
      <alignment horizontal="center" wrapText="1"/>
    </xf>
    <xf numFmtId="0" fontId="15" fillId="0" borderId="3" xfId="0" applyFont="1" applyBorder="1" applyAlignment="1">
      <alignment vertical="top" wrapText="1"/>
    </xf>
    <xf numFmtId="0" fontId="8" fillId="0" borderId="3" xfId="0" applyFont="1" applyBorder="1" applyAlignment="1">
      <alignment vertical="top" wrapText="1"/>
    </xf>
    <xf numFmtId="49" fontId="15" fillId="0" borderId="3" xfId="0" applyNumberFormat="1" applyFont="1" applyBorder="1" applyAlignment="1">
      <alignment horizontal="center" wrapText="1"/>
    </xf>
    <xf numFmtId="0" fontId="13" fillId="0" borderId="0" xfId="1" applyFont="1" applyFill="1" applyAlignment="1" applyProtection="1">
      <alignment horizontal="center"/>
      <protection hidden="1"/>
    </xf>
    <xf numFmtId="171" fontId="13" fillId="0" borderId="0" xfId="1" applyNumberFormat="1" applyFont="1" applyAlignment="1">
      <alignment vertical="center" wrapText="1"/>
    </xf>
    <xf numFmtId="171" fontId="16" fillId="0" borderId="0" xfId="0" applyNumberFormat="1" applyFont="1" applyAlignment="1">
      <alignment vertical="center"/>
    </xf>
    <xf numFmtId="171" fontId="16" fillId="0" borderId="3" xfId="0" applyNumberFormat="1" applyFont="1" applyBorder="1" applyAlignment="1">
      <alignment vertical="center"/>
    </xf>
    <xf numFmtId="171" fontId="8" fillId="0" borderId="3" xfId="0" applyNumberFormat="1" applyFont="1" applyBorder="1" applyAlignment="1">
      <alignment vertical="center" wrapText="1"/>
    </xf>
    <xf numFmtId="171" fontId="8" fillId="0" borderId="3" xfId="0" applyNumberFormat="1" applyFont="1" applyBorder="1" applyAlignment="1">
      <alignment vertical="center"/>
    </xf>
    <xf numFmtId="171" fontId="15" fillId="0" borderId="3" xfId="0" applyNumberFormat="1" applyFont="1" applyBorder="1" applyAlignment="1">
      <alignment vertical="center"/>
    </xf>
    <xf numFmtId="171" fontId="15" fillId="0" borderId="3" xfId="0" applyNumberFormat="1" applyFont="1" applyBorder="1" applyAlignment="1">
      <alignment vertical="center" wrapText="1"/>
    </xf>
    <xf numFmtId="0" fontId="16" fillId="0" borderId="3" xfId="0" applyFont="1" applyBorder="1" applyAlignment="1">
      <alignment vertical="center"/>
    </xf>
    <xf numFmtId="0" fontId="24" fillId="0" borderId="0" xfId="1" applyFont="1" applyFill="1" applyAlignment="1" applyProtection="1">
      <alignment horizontal="left"/>
      <protection hidden="1"/>
    </xf>
    <xf numFmtId="0" fontId="23" fillId="0" borderId="0" xfId="1" applyFont="1" applyFill="1" applyAlignment="1" applyProtection="1">
      <alignment horizontal="left"/>
      <protection hidden="1"/>
    </xf>
    <xf numFmtId="0" fontId="13" fillId="0" borderId="0" xfId="1" applyFont="1" applyFill="1" applyAlignment="1" applyProtection="1">
      <alignment vertical="center"/>
      <protection hidden="1"/>
    </xf>
    <xf numFmtId="0" fontId="26" fillId="0" borderId="0" xfId="1" applyFont="1" applyFill="1" applyAlignment="1" applyProtection="1">
      <alignment horizontal="left"/>
      <protection hidden="1"/>
    </xf>
    <xf numFmtId="0" fontId="27" fillId="0" borderId="0" xfId="1" applyFont="1" applyFill="1" applyProtection="1">
      <protection hidden="1"/>
    </xf>
    <xf numFmtId="0" fontId="27" fillId="0" borderId="0" xfId="1" applyFont="1" applyFill="1" applyAlignment="1" applyProtection="1">
      <alignment horizontal="center"/>
      <protection hidden="1"/>
    </xf>
    <xf numFmtId="166" fontId="27" fillId="0" borderId="3" xfId="1" applyNumberFormat="1" applyFont="1" applyFill="1" applyBorder="1" applyAlignment="1" applyProtection="1">
      <alignment horizontal="center"/>
      <protection locked="0" hidden="1"/>
    </xf>
    <xf numFmtId="49" fontId="26" fillId="0" borderId="3" xfId="1" applyNumberFormat="1" applyFont="1" applyFill="1" applyBorder="1" applyAlignment="1" applyProtection="1">
      <alignment horizontal="center"/>
      <protection locked="0" hidden="1"/>
    </xf>
    <xf numFmtId="49" fontId="26" fillId="0" borderId="0" xfId="1" applyNumberFormat="1" applyFont="1" applyFill="1" applyAlignment="1" applyProtection="1">
      <alignment horizontal="center"/>
      <protection hidden="1"/>
    </xf>
    <xf numFmtId="0" fontId="26" fillId="0" borderId="0" xfId="1" applyFont="1" applyFill="1" applyProtection="1">
      <protection hidden="1"/>
    </xf>
    <xf numFmtId="0" fontId="29" fillId="0" borderId="0" xfId="1" applyFont="1" applyFill="1" applyProtection="1">
      <protection hidden="1"/>
    </xf>
    <xf numFmtId="0" fontId="27" fillId="0" borderId="0" xfId="1" applyFont="1" applyFill="1" applyAlignment="1" applyProtection="1">
      <alignment horizontal="left"/>
      <protection hidden="1"/>
    </xf>
    <xf numFmtId="49" fontId="30" fillId="0" borderId="3" xfId="1" applyNumberFormat="1" applyFont="1" applyBorder="1" applyAlignment="1">
      <alignment horizontal="center" vertical="center" wrapText="1"/>
    </xf>
    <xf numFmtId="0" fontId="30" fillId="0" borderId="3" xfId="1" applyFont="1" applyBorder="1" applyAlignment="1">
      <alignment horizontal="center" vertical="center" wrapText="1"/>
    </xf>
    <xf numFmtId="49" fontId="19" fillId="0" borderId="3" xfId="1" applyNumberFormat="1" applyFont="1" applyBorder="1" applyAlignment="1">
      <alignment horizontal="center" vertical="center" wrapText="1"/>
    </xf>
    <xf numFmtId="49" fontId="30" fillId="0" borderId="3" xfId="1" applyNumberFormat="1" applyFont="1" applyBorder="1" applyAlignment="1">
      <alignment vertical="center" wrapText="1"/>
    </xf>
    <xf numFmtId="49" fontId="19" fillId="0" borderId="3" xfId="1" applyNumberFormat="1" applyFont="1" applyBorder="1" applyAlignment="1">
      <alignment vertical="center" wrapText="1"/>
    </xf>
    <xf numFmtId="49" fontId="19" fillId="0" borderId="3" xfId="1" applyNumberFormat="1" applyFont="1" applyBorder="1" applyAlignment="1">
      <alignment horizontal="left" vertical="center" wrapText="1"/>
    </xf>
    <xf numFmtId="49" fontId="30" fillId="0" borderId="3" xfId="1" applyNumberFormat="1" applyFont="1" applyBorder="1" applyAlignment="1">
      <alignment horizontal="left" vertical="center" wrapText="1"/>
    </xf>
    <xf numFmtId="49" fontId="30" fillId="0" borderId="0" xfId="1" applyNumberFormat="1" applyFont="1" applyAlignment="1">
      <alignment vertical="center" wrapText="1"/>
    </xf>
    <xf numFmtId="0" fontId="30" fillId="0" borderId="0" xfId="1" applyFont="1" applyAlignment="1">
      <alignment horizontal="center" vertical="center" wrapText="1"/>
    </xf>
    <xf numFmtId="171" fontId="30" fillId="0" borderId="0" xfId="1" applyNumberFormat="1" applyFont="1" applyAlignment="1">
      <alignment vertical="center" wrapText="1"/>
    </xf>
    <xf numFmtId="0" fontId="30" fillId="0" borderId="1" xfId="1" applyFont="1" applyBorder="1" applyAlignment="1">
      <alignment horizontal="center" vertical="center" wrapText="1"/>
    </xf>
    <xf numFmtId="171" fontId="30" fillId="0" borderId="1" xfId="1" applyNumberFormat="1" applyFont="1" applyBorder="1" applyAlignment="1">
      <alignment vertical="center" wrapText="1"/>
    </xf>
    <xf numFmtId="0" fontId="22" fillId="0" borderId="0" xfId="1" applyFont="1" applyAlignment="1">
      <alignment wrapText="1"/>
    </xf>
    <xf numFmtId="0" fontId="31" fillId="0" borderId="3" xfId="0" applyFont="1" applyBorder="1" applyAlignment="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171" fontId="16" fillId="0" borderId="3" xfId="0" applyNumberFormat="1" applyFont="1" applyBorder="1" applyAlignment="1">
      <alignment horizontal="center" vertical="center" wrapText="1"/>
    </xf>
    <xf numFmtId="0" fontId="16" fillId="0" borderId="3" xfId="0" applyFont="1" applyBorder="1" applyAlignment="1">
      <alignment horizontal="left" vertical="top" wrapText="1"/>
    </xf>
    <xf numFmtId="0" fontId="16" fillId="0" borderId="3" xfId="0" applyFont="1" applyBorder="1" applyAlignment="1">
      <alignment horizontal="center" wrapText="1"/>
    </xf>
    <xf numFmtId="171" fontId="16" fillId="0" borderId="3" xfId="0" applyNumberFormat="1" applyFont="1" applyBorder="1" applyAlignment="1">
      <alignment horizontal="center" vertical="top" wrapText="1"/>
    </xf>
    <xf numFmtId="0" fontId="31" fillId="0" borderId="3" xfId="0" applyFont="1" applyBorder="1" applyAlignment="1">
      <alignment horizontal="left" vertical="top" wrapText="1"/>
    </xf>
    <xf numFmtId="0" fontId="31" fillId="0" borderId="3" xfId="0" applyFont="1" applyBorder="1" applyAlignment="1">
      <alignment horizontal="center" wrapText="1"/>
    </xf>
    <xf numFmtId="171" fontId="31" fillId="2" borderId="3" xfId="0" applyNumberFormat="1" applyFont="1" applyFill="1" applyBorder="1" applyAlignment="1">
      <alignment horizontal="center" vertical="top" wrapText="1"/>
    </xf>
    <xf numFmtId="0" fontId="31" fillId="0" borderId="0" xfId="0" applyFont="1" applyAlignment="1">
      <alignment horizontal="left" vertical="top" wrapText="1" indent="1"/>
    </xf>
    <xf numFmtId="0" fontId="16" fillId="0" borderId="0" xfId="0" applyFont="1" applyAlignment="1">
      <alignment horizontal="left" vertical="top" wrapText="1" indent="1"/>
    </xf>
    <xf numFmtId="0" fontId="16" fillId="0" borderId="0" xfId="0" applyFont="1" applyAlignment="1">
      <alignment vertical="top" wrapText="1"/>
    </xf>
    <xf numFmtId="0" fontId="22" fillId="0" borderId="3" xfId="1" applyFont="1" applyBorder="1" applyAlignment="1">
      <alignment horizontal="center" vertical="center" wrapText="1"/>
    </xf>
    <xf numFmtId="0" fontId="22" fillId="0" borderId="3" xfId="1" applyFont="1" applyBorder="1" applyAlignment="1">
      <alignment vertical="center" wrapText="1"/>
    </xf>
    <xf numFmtId="49" fontId="22" fillId="0" borderId="3" xfId="1" applyNumberFormat="1" applyFont="1" applyBorder="1" applyAlignment="1">
      <alignment horizontal="center" vertical="center" wrapText="1"/>
    </xf>
    <xf numFmtId="171" fontId="20" fillId="0" borderId="3" xfId="1" applyNumberFormat="1" applyFont="1" applyBorder="1" applyAlignment="1" applyProtection="1">
      <alignment horizontal="right" vertical="center" wrapText="1"/>
      <protection locked="0"/>
    </xf>
    <xf numFmtId="171" fontId="20" fillId="2" borderId="3" xfId="2" applyNumberFormat="1" applyFont="1" applyFill="1" applyBorder="1" applyAlignment="1" applyProtection="1">
      <alignment horizontal="center" vertical="center"/>
      <protection hidden="1"/>
    </xf>
    <xf numFmtId="171" fontId="20" fillId="0" borderId="3" xfId="1" applyNumberFormat="1" applyFont="1" applyBorder="1" applyAlignment="1" applyProtection="1">
      <alignment horizontal="center" vertical="center" wrapText="1"/>
      <protection locked="0"/>
    </xf>
    <xf numFmtId="171" fontId="20" fillId="2" borderId="3" xfId="1" applyNumberFormat="1" applyFont="1" applyFill="1" applyBorder="1" applyAlignment="1">
      <alignment horizontal="right" vertical="center" wrapText="1"/>
    </xf>
    <xf numFmtId="171" fontId="20" fillId="2" borderId="3" xfId="1" applyNumberFormat="1" applyFont="1" applyFill="1" applyBorder="1" applyAlignment="1">
      <alignment horizontal="center" vertical="center" wrapText="1"/>
    </xf>
    <xf numFmtId="0" fontId="22" fillId="0" borderId="0" xfId="1" applyFont="1" applyAlignment="1">
      <alignment vertical="center" wrapText="1"/>
    </xf>
    <xf numFmtId="49" fontId="22" fillId="0" borderId="0" xfId="1" applyNumberFormat="1" applyFont="1" applyAlignment="1">
      <alignment horizontal="center" vertical="center" wrapText="1"/>
    </xf>
    <xf numFmtId="171" fontId="22" fillId="0" borderId="0" xfId="1" applyNumberFormat="1" applyFont="1" applyAlignment="1">
      <alignment vertical="center" wrapText="1"/>
    </xf>
    <xf numFmtId="49" fontId="22" fillId="0" borderId="1" xfId="1" applyNumberFormat="1" applyFont="1" applyBorder="1" applyAlignment="1">
      <alignment horizontal="center" vertical="center" wrapText="1"/>
    </xf>
    <xf numFmtId="171" fontId="22" fillId="0" borderId="1" xfId="1" applyNumberFormat="1" applyFont="1" applyBorder="1" applyAlignment="1">
      <alignment vertical="center" wrapText="1"/>
    </xf>
    <xf numFmtId="171" fontId="33" fillId="0" borderId="3" xfId="1" applyNumberFormat="1" applyFont="1" applyBorder="1" applyAlignment="1" applyProtection="1">
      <alignment horizontal="center" vertical="center" wrapText="1"/>
      <protection locked="0"/>
    </xf>
    <xf numFmtId="171" fontId="33" fillId="2" borderId="3" xfId="1" applyNumberFormat="1" applyFont="1" applyFill="1" applyBorder="1" applyAlignment="1">
      <alignment horizontal="center" vertical="center" wrapText="1"/>
    </xf>
    <xf numFmtId="0" fontId="25" fillId="0" borderId="3" xfId="1" applyFont="1" applyBorder="1" applyAlignment="1">
      <alignment horizontal="center" vertical="center" wrapText="1"/>
    </xf>
    <xf numFmtId="4" fontId="25" fillId="0" borderId="3" xfId="1" applyNumberFormat="1" applyFont="1" applyBorder="1" applyAlignment="1">
      <alignment vertical="center" wrapText="1"/>
    </xf>
    <xf numFmtId="4" fontId="25" fillId="0" borderId="3" xfId="1" applyNumberFormat="1" applyFont="1" applyBorder="1" applyAlignment="1">
      <alignment horizontal="center" vertical="center" wrapText="1"/>
    </xf>
    <xf numFmtId="171" fontId="25" fillId="0" borderId="3" xfId="1" applyNumberFormat="1" applyFont="1" applyBorder="1" applyAlignment="1">
      <alignment vertical="center" wrapText="1"/>
    </xf>
    <xf numFmtId="171" fontId="25" fillId="0" borderId="3" xfId="1" applyNumberFormat="1" applyFont="1" applyBorder="1" applyAlignment="1">
      <alignment horizontal="center" vertical="center" wrapText="1"/>
    </xf>
    <xf numFmtId="171" fontId="25" fillId="2" borderId="3" xfId="1" applyNumberFormat="1" applyFont="1" applyFill="1" applyBorder="1" applyAlignment="1">
      <alignment vertical="center" wrapText="1"/>
    </xf>
    <xf numFmtId="3" fontId="25" fillId="0" borderId="3" xfId="1" applyNumberFormat="1" applyFont="1" applyBorder="1" applyAlignment="1">
      <alignment vertical="center" wrapText="1"/>
    </xf>
    <xf numFmtId="171" fontId="25" fillId="2" borderId="3" xfId="1" applyNumberFormat="1" applyFont="1" applyFill="1" applyBorder="1" applyAlignment="1">
      <alignment horizontal="center" vertical="center" wrapText="1"/>
    </xf>
    <xf numFmtId="171" fontId="34" fillId="3" borderId="3" xfId="1" applyNumberFormat="1" applyFont="1" applyFill="1" applyBorder="1" applyAlignment="1">
      <alignment horizontal="center" vertical="center" wrapText="1"/>
    </xf>
    <xf numFmtId="171" fontId="35" fillId="0" borderId="3" xfId="1" applyNumberFormat="1" applyFont="1" applyBorder="1" applyAlignment="1">
      <alignment horizontal="center" vertical="center" wrapText="1"/>
    </xf>
    <xf numFmtId="171" fontId="25" fillId="2" borderId="3" xfId="1" applyNumberFormat="1" applyFont="1" applyFill="1" applyBorder="1" applyAlignment="1">
      <alignment horizontal="right" vertical="center" wrapText="1"/>
    </xf>
    <xf numFmtId="0" fontId="3" fillId="0" borderId="0" xfId="0" applyFont="1" applyBorder="1" applyAlignment="1">
      <alignment horizontal="center"/>
    </xf>
    <xf numFmtId="0" fontId="4" fillId="0" borderId="0" xfId="0" applyFont="1" applyBorder="1" applyAlignment="1">
      <alignment horizontal="center"/>
    </xf>
    <xf numFmtId="0" fontId="17"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left"/>
    </xf>
    <xf numFmtId="0" fontId="0" fillId="0" borderId="7" xfId="0" applyBorder="1" applyAlignment="1">
      <alignment horizontal="left"/>
    </xf>
    <xf numFmtId="0" fontId="3"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 fillId="0" borderId="0"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0" xfId="0" applyFont="1" applyAlignment="1">
      <alignment horizontal="left" vertical="center" wrapText="1"/>
    </xf>
    <xf numFmtId="0" fontId="11" fillId="0" borderId="11"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vertical="center" wrapText="1"/>
    </xf>
    <xf numFmtId="0" fontId="6" fillId="0" borderId="0" xfId="0" applyFont="1" applyBorder="1" applyAlignment="1">
      <alignment horizontal="left" vertical="center" wrapText="1"/>
    </xf>
    <xf numFmtId="0" fontId="11" fillId="0" borderId="1" xfId="0" applyNumberFormat="1" applyFont="1" applyBorder="1" applyAlignment="1">
      <alignment horizontal="left" vertical="center" wrapText="1"/>
    </xf>
    <xf numFmtId="0" fontId="6" fillId="0" borderId="0" xfId="0" applyFont="1" applyBorder="1" applyAlignment="1">
      <alignment horizontal="center" vertical="center" wrapText="1"/>
    </xf>
    <xf numFmtId="171" fontId="11" fillId="0" borderId="10" xfId="0" applyNumberFormat="1" applyFont="1" applyBorder="1" applyAlignment="1">
      <alignment horizontal="left" vertical="center" wrapText="1"/>
    </xf>
    <xf numFmtId="171" fontId="11" fillId="0" borderId="1" xfId="0" applyNumberFormat="1" applyFont="1" applyBorder="1" applyAlignment="1">
      <alignment horizontal="left" vertical="center" wrapText="1"/>
    </xf>
    <xf numFmtId="10" fontId="11" fillId="0" borderId="11" xfId="0" applyNumberFormat="1" applyFont="1" applyBorder="1" applyAlignment="1">
      <alignment vertical="center" wrapText="1"/>
    </xf>
    <xf numFmtId="10" fontId="11" fillId="0" borderId="10" xfId="0" applyNumberFormat="1" applyFont="1" applyBorder="1" applyAlignment="1">
      <alignment vertical="center" wrapText="1"/>
    </xf>
    <xf numFmtId="10" fontId="11" fillId="0" borderId="12" xfId="0" applyNumberFormat="1" applyFont="1" applyBorder="1" applyAlignment="1">
      <alignment vertical="center" wrapText="1"/>
    </xf>
    <xf numFmtId="4" fontId="11" fillId="0" borderId="11" xfId="0" applyNumberFormat="1" applyFont="1" applyBorder="1" applyAlignment="1">
      <alignment vertical="center" wrapText="1"/>
    </xf>
    <xf numFmtId="4" fontId="11" fillId="0" borderId="10" xfId="0" applyNumberFormat="1" applyFont="1" applyBorder="1" applyAlignment="1">
      <alignment vertical="center" wrapText="1"/>
    </xf>
    <xf numFmtId="4" fontId="11" fillId="0" borderId="12" xfId="0" applyNumberFormat="1" applyFont="1" applyBorder="1" applyAlignment="1">
      <alignment vertical="center" wrapText="1"/>
    </xf>
    <xf numFmtId="171" fontId="6" fillId="0" borderId="10" xfId="0" applyNumberFormat="1" applyFont="1" applyBorder="1" applyAlignment="1">
      <alignment horizontal="center" vertical="center" wrapText="1"/>
    </xf>
    <xf numFmtId="171" fontId="5" fillId="0" borderId="1" xfId="0" applyNumberFormat="1" applyFont="1" applyBorder="1" applyAlignment="1">
      <alignment horizontal="left" vertical="center" wrapText="1"/>
    </xf>
    <xf numFmtId="0" fontId="6" fillId="0" borderId="0" xfId="0" applyFont="1" applyAlignment="1">
      <alignment horizontal="left" vertical="center"/>
    </xf>
    <xf numFmtId="4" fontId="11" fillId="0" borderId="10" xfId="0" applyNumberFormat="1"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8"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left" vertical="center"/>
    </xf>
    <xf numFmtId="0" fontId="10"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Border="1" applyAlignment="1">
      <alignment vertical="center" wrapText="1"/>
    </xf>
    <xf numFmtId="0" fontId="9" fillId="0" borderId="0" xfId="0" applyFont="1" applyAlignment="1">
      <alignment vertical="center" wrapText="1"/>
    </xf>
    <xf numFmtId="171" fontId="1" fillId="0" borderId="0" xfId="0" applyNumberFormat="1" applyFont="1" applyAlignment="1">
      <alignment vertical="center" wrapText="1"/>
    </xf>
    <xf numFmtId="0" fontId="6" fillId="0" borderId="0" xfId="0" applyFont="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vertical="center" wrapText="1"/>
    </xf>
    <xf numFmtId="4" fontId="11" fillId="0" borderId="1"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0" fontId="28" fillId="0" borderId="0" xfId="1" applyFont="1" applyFill="1" applyAlignment="1" applyProtection="1">
      <alignment horizontal="right"/>
      <protection hidden="1"/>
    </xf>
    <xf numFmtId="49" fontId="28" fillId="0" borderId="0" xfId="1" applyNumberFormat="1" applyFont="1" applyFill="1" applyAlignment="1" applyProtection="1">
      <alignment horizontal="right"/>
      <protection hidden="1"/>
    </xf>
    <xf numFmtId="0" fontId="8" fillId="0" borderId="0" xfId="0" applyFont="1" applyFill="1" applyAlignment="1">
      <alignment horizontal="right"/>
    </xf>
    <xf numFmtId="0" fontId="24" fillId="0" borderId="1" xfId="1" applyFont="1" applyFill="1" applyBorder="1" applyAlignment="1" applyProtection="1">
      <alignment horizontal="left"/>
      <protection locked="0" hidden="1"/>
    </xf>
    <xf numFmtId="0" fontId="26" fillId="0" borderId="1" xfId="1" applyFont="1" applyFill="1" applyBorder="1" applyAlignment="1" applyProtection="1">
      <alignment horizontal="center"/>
      <protection locked="0" hidden="1"/>
    </xf>
    <xf numFmtId="0" fontId="23" fillId="0" borderId="1" xfId="1" applyFont="1" applyFill="1" applyBorder="1" applyAlignment="1" applyProtection="1">
      <alignment horizontal="center"/>
      <protection locked="0" hidden="1"/>
    </xf>
    <xf numFmtId="49" fontId="23" fillId="0" borderId="1" xfId="1" applyNumberFormat="1" applyFont="1" applyFill="1" applyBorder="1" applyAlignment="1" applyProtection="1">
      <alignment horizontal="center"/>
      <protection locked="0" hidden="1"/>
    </xf>
    <xf numFmtId="0" fontId="21" fillId="0" borderId="0" xfId="1" applyFont="1" applyFill="1" applyAlignment="1" applyProtection="1">
      <alignment horizontal="center"/>
      <protection hidden="1"/>
    </xf>
    <xf numFmtId="0" fontId="27" fillId="0" borderId="3" xfId="1" applyFont="1" applyFill="1" applyBorder="1" applyAlignment="1" applyProtection="1">
      <alignment horizontal="center" vertical="center" wrapText="1"/>
      <protection hidden="1"/>
    </xf>
    <xf numFmtId="0" fontId="23" fillId="0" borderId="1" xfId="1" applyFont="1" applyFill="1" applyBorder="1" applyAlignment="1" applyProtection="1">
      <alignment horizontal="center" wrapText="1"/>
      <protection locked="0" hidden="1"/>
    </xf>
    <xf numFmtId="0" fontId="28" fillId="0" borderId="7" xfId="1" applyFont="1" applyFill="1" applyBorder="1" applyAlignment="1" applyProtection="1">
      <alignment horizontal="right"/>
      <protection hidden="1"/>
    </xf>
    <xf numFmtId="164" fontId="23" fillId="0" borderId="0" xfId="1" applyNumberFormat="1" applyFont="1" applyFill="1" applyBorder="1" applyAlignment="1" applyProtection="1">
      <alignment horizontal="center" vertical="center"/>
      <protection locked="0" hidden="1"/>
    </xf>
    <xf numFmtId="164" fontId="23" fillId="0" borderId="7" xfId="1" applyNumberFormat="1" applyFont="1" applyFill="1" applyBorder="1" applyAlignment="1" applyProtection="1">
      <alignment horizontal="center" vertical="center"/>
      <protection locked="0" hidden="1"/>
    </xf>
    <xf numFmtId="165" fontId="23" fillId="0" borderId="0" xfId="1" applyNumberFormat="1" applyFont="1" applyFill="1" applyBorder="1" applyAlignment="1" applyProtection="1">
      <alignment horizontal="center" vertical="center"/>
      <protection locked="0" hidden="1"/>
    </xf>
    <xf numFmtId="165" fontId="23" fillId="0" borderId="7" xfId="1" applyNumberFormat="1" applyFont="1" applyFill="1" applyBorder="1" applyAlignment="1" applyProtection="1">
      <alignment horizontal="center" vertical="center"/>
      <protection locked="0" hidden="1"/>
    </xf>
    <xf numFmtId="0" fontId="28" fillId="0" borderId="1" xfId="1" applyFont="1" applyFill="1" applyBorder="1" applyAlignment="1" applyProtection="1">
      <alignment horizontal="center"/>
      <protection locked="0" hidden="1"/>
    </xf>
    <xf numFmtId="49" fontId="26" fillId="0" borderId="0" xfId="1" applyNumberFormat="1" applyFont="1" applyFill="1" applyAlignment="1" applyProtection="1">
      <alignment horizontal="right"/>
      <protection hidden="1"/>
    </xf>
    <xf numFmtId="0" fontId="28" fillId="0" borderId="0" xfId="1" applyFont="1" applyFill="1" applyBorder="1" applyAlignment="1" applyProtection="1">
      <alignment horizontal="center"/>
      <protection locked="0" hidden="1"/>
    </xf>
    <xf numFmtId="0" fontId="26" fillId="0" borderId="0" xfId="1" applyFont="1" applyFill="1" applyAlignment="1" applyProtection="1">
      <alignment horizontal="right"/>
      <protection hidden="1"/>
    </xf>
    <xf numFmtId="0" fontId="13" fillId="0" borderId="0" xfId="1" applyFont="1" applyFill="1" applyAlignment="1" applyProtection="1">
      <alignment horizontal="right"/>
      <protection hidden="1"/>
    </xf>
    <xf numFmtId="0" fontId="20" fillId="0" borderId="1" xfId="1" applyFont="1" applyFill="1" applyBorder="1" applyAlignment="1" applyProtection="1">
      <alignment horizontal="center"/>
      <protection locked="0" hidden="1"/>
    </xf>
    <xf numFmtId="0" fontId="26" fillId="0" borderId="2" xfId="1" applyFont="1" applyFill="1" applyBorder="1" applyAlignment="1" applyProtection="1">
      <alignment horizontal="center"/>
      <protection hidden="1"/>
    </xf>
    <xf numFmtId="0" fontId="26" fillId="0" borderId="0" xfId="1" applyFont="1" applyFill="1" applyAlignment="1" applyProtection="1">
      <alignment horizontal="center"/>
      <protection hidden="1"/>
    </xf>
    <xf numFmtId="49" fontId="20" fillId="0" borderId="1" xfId="1" applyNumberFormat="1" applyFont="1" applyFill="1" applyBorder="1" applyAlignment="1" applyProtection="1">
      <alignment horizontal="center"/>
      <protection locked="0" hidden="1"/>
    </xf>
    <xf numFmtId="0" fontId="25" fillId="0" borderId="0" xfId="1" applyFont="1" applyFill="1" applyAlignment="1" applyProtection="1">
      <alignment horizontal="center"/>
      <protection hidden="1"/>
    </xf>
    <xf numFmtId="0" fontId="13" fillId="0" borderId="3" xfId="1" applyFont="1" applyFill="1" applyBorder="1" applyAlignment="1" applyProtection="1">
      <alignment horizontal="center" vertical="center" wrapText="1"/>
      <protection hidden="1"/>
    </xf>
    <xf numFmtId="0" fontId="20" fillId="0" borderId="1" xfId="1" applyFont="1" applyFill="1" applyBorder="1" applyAlignment="1" applyProtection="1">
      <alignment horizontal="center" wrapText="1"/>
      <protection locked="0" hidden="1"/>
    </xf>
    <xf numFmtId="0" fontId="26" fillId="0" borderId="7" xfId="1" applyFont="1" applyFill="1" applyBorder="1" applyAlignment="1" applyProtection="1">
      <alignment horizontal="right"/>
      <protection hidden="1"/>
    </xf>
    <xf numFmtId="164" fontId="32" fillId="0" borderId="0" xfId="1" applyNumberFormat="1" applyFont="1" applyFill="1" applyBorder="1" applyAlignment="1" applyProtection="1">
      <alignment horizontal="center"/>
      <protection locked="0" hidden="1"/>
    </xf>
    <xf numFmtId="164" fontId="32" fillId="0" borderId="7" xfId="1" applyNumberFormat="1" applyFont="1" applyFill="1" applyBorder="1" applyAlignment="1" applyProtection="1">
      <alignment horizontal="center"/>
      <protection locked="0" hidden="1"/>
    </xf>
    <xf numFmtId="165" fontId="32" fillId="0" borderId="0" xfId="1" applyNumberFormat="1" applyFont="1" applyFill="1" applyBorder="1" applyAlignment="1" applyProtection="1">
      <alignment horizontal="center"/>
      <protection locked="0" hidden="1"/>
    </xf>
    <xf numFmtId="165" fontId="32" fillId="0" borderId="7" xfId="1" applyNumberFormat="1" applyFont="1" applyFill="1" applyBorder="1" applyAlignment="1" applyProtection="1">
      <alignment horizontal="center"/>
      <protection locked="0" hidden="1"/>
    </xf>
    <xf numFmtId="0" fontId="22" fillId="0" borderId="3" xfId="1" applyFont="1" applyBorder="1" applyAlignment="1">
      <alignment horizontal="center" vertical="center" wrapText="1"/>
    </xf>
    <xf numFmtId="0" fontId="16" fillId="0" borderId="0" xfId="0" applyFont="1" applyBorder="1" applyAlignment="1">
      <alignment vertical="top" wrapText="1"/>
    </xf>
    <xf numFmtId="0" fontId="16" fillId="0" borderId="0" xfId="0" applyFont="1" applyAlignment="1">
      <alignment vertical="top" wrapText="1"/>
    </xf>
    <xf numFmtId="0" fontId="16" fillId="0" borderId="0" xfId="0" applyFont="1" applyBorder="1" applyAlignment="1">
      <alignment horizontal="center" vertical="top" wrapText="1"/>
    </xf>
    <xf numFmtId="0" fontId="16" fillId="0" borderId="0" xfId="0" applyFont="1" applyAlignment="1">
      <alignment horizontal="center" vertical="top" wrapText="1"/>
    </xf>
    <xf numFmtId="0" fontId="20" fillId="0" borderId="0" xfId="1" applyFont="1" applyAlignment="1">
      <alignment horizontal="center" wrapText="1"/>
    </xf>
    <xf numFmtId="49" fontId="18" fillId="0" borderId="1" xfId="1" applyNumberFormat="1" applyFont="1" applyFill="1" applyBorder="1" applyAlignment="1" applyProtection="1">
      <alignment horizontal="left"/>
      <protection locked="0" hidden="1"/>
    </xf>
    <xf numFmtId="0" fontId="13" fillId="0" borderId="0" xfId="1" applyFont="1" applyFill="1" applyAlignment="1" applyProtection="1">
      <alignment horizontal="center"/>
      <protection hidden="1"/>
    </xf>
    <xf numFmtId="0" fontId="14" fillId="0" borderId="0" xfId="1" applyFont="1" applyFill="1" applyAlignment="1" applyProtection="1">
      <alignment horizontal="center" wrapText="1"/>
      <protection hidden="1"/>
    </xf>
    <xf numFmtId="0" fontId="14" fillId="0" borderId="0" xfId="1" applyFont="1" applyFill="1" applyAlignment="1" applyProtection="1">
      <alignment horizontal="center"/>
      <protection hidden="1"/>
    </xf>
    <xf numFmtId="164" fontId="13" fillId="0" borderId="1" xfId="1" applyNumberFormat="1" applyFont="1" applyFill="1" applyBorder="1" applyAlignment="1" applyProtection="1">
      <alignment horizontal="center"/>
      <protection locked="0" hidden="1"/>
    </xf>
    <xf numFmtId="165" fontId="13" fillId="0" borderId="10" xfId="1" applyNumberFormat="1" applyFont="1" applyFill="1" applyBorder="1" applyAlignment="1" applyProtection="1">
      <alignment horizontal="center"/>
      <protection locked="0" hidden="1"/>
    </xf>
    <xf numFmtId="0" fontId="18" fillId="0" borderId="1" xfId="1" applyFont="1" applyFill="1" applyBorder="1" applyAlignment="1" applyProtection="1">
      <alignment horizontal="left" wrapText="1"/>
      <protection locked="0" hidden="1"/>
    </xf>
    <xf numFmtId="0" fontId="13" fillId="0" borderId="7" xfId="1" applyFont="1" applyFill="1" applyBorder="1" applyAlignment="1" applyProtection="1">
      <alignment horizontal="right"/>
      <protection hidden="1"/>
    </xf>
    <xf numFmtId="0" fontId="13" fillId="0" borderId="1" xfId="1" applyFont="1" applyFill="1" applyBorder="1" applyAlignment="1" applyProtection="1">
      <alignment horizontal="left"/>
      <protection locked="0" hidden="1"/>
    </xf>
    <xf numFmtId="0" fontId="18" fillId="0" borderId="1" xfId="1" applyFont="1" applyFill="1" applyBorder="1" applyAlignment="1" applyProtection="1">
      <alignment horizontal="left"/>
      <protection locked="0" hidden="1"/>
    </xf>
    <xf numFmtId="49" fontId="13" fillId="0" borderId="0" xfId="1" applyNumberFormat="1" applyFont="1" applyFill="1" applyAlignment="1" applyProtection="1">
      <alignment horizontal="right"/>
      <protection hidden="1"/>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cellXfs>
  <cellStyles count="3">
    <cellStyle name="Обычный" xfId="0" builtinId="0"/>
    <cellStyle name="Обычный 2" xfId="1"/>
    <cellStyle name="Обычный_test"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election activeCell="H23" sqref="H23"/>
    </sheetView>
  </sheetViews>
  <sheetFormatPr defaultRowHeight="15"/>
  <cols>
    <col min="9" max="9" width="4.85546875" customWidth="1"/>
  </cols>
  <sheetData>
    <row r="1" spans="1:10" ht="15.75">
      <c r="B1" s="151" t="s">
        <v>0</v>
      </c>
      <c r="C1" s="152"/>
      <c r="D1" s="152"/>
      <c r="E1" s="152"/>
      <c r="F1" s="152"/>
      <c r="G1" s="152"/>
      <c r="H1" s="1"/>
      <c r="I1" s="1"/>
      <c r="J1" s="2"/>
    </row>
    <row r="2" spans="1:10" ht="15.75">
      <c r="B2" s="153" t="s">
        <v>1</v>
      </c>
      <c r="C2" s="154"/>
      <c r="D2" s="154"/>
      <c r="E2" s="154"/>
      <c r="F2" s="154"/>
      <c r="G2" s="154"/>
      <c r="H2" s="3"/>
      <c r="I2" s="3"/>
      <c r="J2" s="4"/>
    </row>
    <row r="3" spans="1:10" ht="15.75">
      <c r="B3" s="153" t="s">
        <v>2</v>
      </c>
      <c r="C3" s="154"/>
      <c r="D3" s="154"/>
      <c r="E3" s="154"/>
      <c r="F3" s="154"/>
      <c r="G3" s="154"/>
      <c r="H3" s="3"/>
      <c r="I3" s="3"/>
      <c r="J3" s="4"/>
    </row>
    <row r="4" spans="1:10">
      <c r="B4" s="5"/>
      <c r="C4" s="3"/>
      <c r="D4" s="3"/>
      <c r="E4" s="3"/>
      <c r="F4" s="3"/>
      <c r="G4" s="3"/>
      <c r="H4" s="3"/>
      <c r="I4" s="3"/>
      <c r="J4" s="4"/>
    </row>
    <row r="5" spans="1:10">
      <c r="B5" s="5"/>
      <c r="C5" s="3"/>
      <c r="D5" s="3"/>
      <c r="E5" s="3"/>
      <c r="F5" s="3"/>
      <c r="G5" s="3"/>
      <c r="H5" s="3"/>
      <c r="I5" s="3"/>
      <c r="J5" s="4"/>
    </row>
    <row r="6" spans="1:10">
      <c r="B6" s="5"/>
      <c r="C6" s="3"/>
      <c r="D6" s="3"/>
      <c r="E6" s="3"/>
      <c r="F6" s="3"/>
      <c r="G6" s="3"/>
      <c r="H6" s="3"/>
      <c r="I6" s="3"/>
      <c r="J6" s="4"/>
    </row>
    <row r="7" spans="1:10">
      <c r="B7" s="5"/>
      <c r="C7" s="3"/>
      <c r="D7" s="3"/>
      <c r="E7" s="3"/>
      <c r="F7" s="3"/>
      <c r="G7" s="3"/>
      <c r="H7" s="3"/>
      <c r="I7" s="3"/>
      <c r="J7" s="4"/>
    </row>
    <row r="8" spans="1:10">
      <c r="B8" s="5"/>
      <c r="C8" s="3"/>
      <c r="D8" s="3"/>
      <c r="E8" s="3"/>
      <c r="F8" s="3"/>
      <c r="G8" s="3"/>
      <c r="H8" s="3"/>
      <c r="I8" s="3"/>
      <c r="J8" s="4"/>
    </row>
    <row r="9" spans="1:10">
      <c r="B9" s="5"/>
      <c r="C9" s="3"/>
      <c r="D9" s="3"/>
      <c r="E9" s="3"/>
      <c r="F9" s="3"/>
      <c r="G9" s="3"/>
      <c r="H9" s="3"/>
      <c r="I9" s="3"/>
      <c r="J9" s="4"/>
    </row>
    <row r="10" spans="1:10" ht="22.5">
      <c r="B10" s="155" t="s">
        <v>3</v>
      </c>
      <c r="C10" s="150"/>
      <c r="D10" s="150"/>
      <c r="E10" s="150"/>
      <c r="F10" s="150"/>
      <c r="G10" s="150"/>
      <c r="H10" s="150"/>
      <c r="I10" s="150"/>
      <c r="J10" s="156"/>
    </row>
    <row r="11" spans="1:10" ht="18.75">
      <c r="A11" s="4"/>
      <c r="B11" s="14"/>
      <c r="C11" s="143"/>
      <c r="D11" s="143"/>
      <c r="E11" s="143"/>
      <c r="F11" s="143"/>
      <c r="G11" s="143"/>
      <c r="H11" s="143"/>
      <c r="I11" s="143"/>
      <c r="J11" s="15"/>
    </row>
    <row r="12" spans="1:10" ht="17.25">
      <c r="A12" s="4"/>
      <c r="B12" s="18"/>
      <c r="C12" s="147" t="s">
        <v>4</v>
      </c>
      <c r="D12" s="147"/>
      <c r="E12" s="147"/>
      <c r="F12" s="147"/>
      <c r="G12" s="147"/>
      <c r="H12" s="147"/>
      <c r="I12" s="147"/>
      <c r="J12" s="19"/>
    </row>
    <row r="13" spans="1:10">
      <c r="A13" s="4"/>
      <c r="B13" s="14"/>
      <c r="C13" s="144"/>
      <c r="D13" s="144"/>
      <c r="E13" s="144"/>
      <c r="F13" s="144"/>
      <c r="G13" s="144"/>
      <c r="H13" s="144"/>
      <c r="I13" s="145" t="s">
        <v>5</v>
      </c>
      <c r="J13" s="146"/>
    </row>
    <row r="14" spans="1:10">
      <c r="A14" s="4"/>
      <c r="B14" s="5"/>
      <c r="C14" s="3"/>
      <c r="D14" s="3"/>
      <c r="E14" s="3"/>
      <c r="F14" s="3"/>
      <c r="G14" s="3"/>
      <c r="H14" s="3"/>
      <c r="I14" s="3"/>
      <c r="J14" s="4"/>
    </row>
    <row r="15" spans="1:10" ht="15.75">
      <c r="A15" s="4"/>
      <c r="B15" s="148" t="s">
        <v>324</v>
      </c>
      <c r="C15" s="142"/>
      <c r="D15" s="142"/>
      <c r="E15" s="142"/>
      <c r="F15" s="142"/>
      <c r="G15" s="142"/>
      <c r="H15" s="142"/>
      <c r="I15" s="142"/>
      <c r="J15" s="149"/>
    </row>
    <row r="16" spans="1:10">
      <c r="B16" s="5"/>
      <c r="C16" s="3"/>
      <c r="D16" s="3"/>
      <c r="E16" s="3"/>
      <c r="F16" s="3"/>
      <c r="G16" s="3"/>
      <c r="H16" s="3"/>
      <c r="I16" s="3"/>
      <c r="J16" s="4"/>
    </row>
    <row r="17" spans="2:10">
      <c r="B17" s="5"/>
      <c r="C17" s="3"/>
      <c r="D17" s="3"/>
      <c r="E17" s="3"/>
      <c r="F17" s="3"/>
      <c r="G17" s="3"/>
      <c r="H17" s="3"/>
      <c r="I17" s="3"/>
      <c r="J17" s="4"/>
    </row>
    <row r="18" spans="2:10">
      <c r="B18" s="5"/>
      <c r="C18" s="3"/>
      <c r="D18" s="3"/>
      <c r="E18" s="3"/>
      <c r="F18" s="3"/>
      <c r="G18" s="3"/>
      <c r="H18" s="3"/>
      <c r="I18" s="3"/>
      <c r="J18" s="4"/>
    </row>
    <row r="19" spans="2:10">
      <c r="B19" s="5"/>
      <c r="C19" s="3"/>
      <c r="D19" s="3"/>
      <c r="E19" s="3"/>
      <c r="F19" s="3"/>
      <c r="G19" s="3"/>
      <c r="H19" s="3"/>
      <c r="I19" s="3"/>
      <c r="J19" s="4"/>
    </row>
    <row r="20" spans="2:10">
      <c r="B20" s="5"/>
      <c r="C20" s="3"/>
      <c r="D20" s="3"/>
      <c r="E20" s="3"/>
      <c r="F20" s="3"/>
      <c r="G20" s="3"/>
      <c r="H20" s="3"/>
      <c r="I20" s="3"/>
      <c r="J20" s="4"/>
    </row>
    <row r="21" spans="2:10" ht="22.5">
      <c r="B21" s="12"/>
      <c r="C21" s="150" t="s">
        <v>6</v>
      </c>
      <c r="D21" s="150"/>
      <c r="E21" s="150"/>
      <c r="F21" s="150"/>
      <c r="G21" s="150"/>
      <c r="H21" s="150"/>
      <c r="I21" s="150"/>
      <c r="J21" s="13"/>
    </row>
    <row r="22" spans="2:10" ht="18.75">
      <c r="B22" s="14"/>
      <c r="C22" s="9" t="s">
        <v>7</v>
      </c>
      <c r="D22" s="9"/>
      <c r="E22" s="143"/>
      <c r="F22" s="143"/>
      <c r="G22" s="143"/>
      <c r="H22" s="143"/>
      <c r="I22" s="143"/>
      <c r="J22" s="15"/>
    </row>
    <row r="23" spans="2:10">
      <c r="B23" s="5"/>
      <c r="C23" s="3"/>
      <c r="D23" s="3"/>
      <c r="E23" s="3"/>
      <c r="F23" s="3"/>
      <c r="G23" s="3"/>
      <c r="H23" s="3"/>
      <c r="I23" s="3"/>
      <c r="J23" s="4"/>
    </row>
    <row r="24" spans="2:10" ht="18.75">
      <c r="B24" s="14"/>
      <c r="C24" s="143"/>
      <c r="D24" s="143"/>
      <c r="E24" s="143"/>
      <c r="F24" s="143"/>
      <c r="G24" s="143"/>
      <c r="H24" s="143"/>
      <c r="I24" s="143"/>
      <c r="J24" s="15"/>
    </row>
    <row r="25" spans="2:10" ht="17.25">
      <c r="B25" s="16"/>
      <c r="C25" s="141" t="s">
        <v>8</v>
      </c>
      <c r="D25" s="141"/>
      <c r="E25" s="141"/>
      <c r="F25" s="141"/>
      <c r="G25" s="141"/>
      <c r="H25" s="141"/>
      <c r="I25" s="141"/>
      <c r="J25" s="17"/>
    </row>
    <row r="26" spans="2:10">
      <c r="B26" s="5"/>
      <c r="C26" s="3"/>
      <c r="D26" s="3"/>
      <c r="E26" s="3"/>
      <c r="F26" s="3"/>
      <c r="G26" s="3"/>
      <c r="H26" s="3"/>
      <c r="I26" s="3"/>
      <c r="J26" s="4"/>
    </row>
    <row r="27" spans="2:10" ht="15.75">
      <c r="B27" s="10"/>
      <c r="C27" s="142" t="s">
        <v>325</v>
      </c>
      <c r="D27" s="142"/>
      <c r="E27" s="142"/>
      <c r="F27" s="142"/>
      <c r="G27" s="142"/>
      <c r="H27" s="142"/>
      <c r="I27" s="142"/>
      <c r="J27" s="11"/>
    </row>
    <row r="28" spans="2:10">
      <c r="B28" s="5"/>
      <c r="C28" s="3"/>
      <c r="D28" s="3"/>
      <c r="E28" s="3"/>
      <c r="F28" s="3"/>
      <c r="G28" s="3"/>
      <c r="H28" s="3"/>
      <c r="I28" s="3"/>
      <c r="J28" s="4"/>
    </row>
    <row r="29" spans="2:10">
      <c r="B29" s="5"/>
      <c r="C29" s="3"/>
      <c r="D29" s="3"/>
      <c r="E29" s="3"/>
      <c r="F29" s="3"/>
      <c r="G29" s="3"/>
      <c r="H29" s="3"/>
      <c r="I29" s="3"/>
      <c r="J29" s="4"/>
    </row>
    <row r="30" spans="2:10">
      <c r="B30" s="5"/>
      <c r="C30" s="3"/>
      <c r="D30" s="3"/>
      <c r="E30" s="3"/>
      <c r="F30" s="3"/>
      <c r="G30" s="3"/>
      <c r="H30" s="3"/>
      <c r="I30" s="3"/>
      <c r="J30" s="4"/>
    </row>
    <row r="31" spans="2:10">
      <c r="B31" s="5"/>
      <c r="C31" s="3"/>
      <c r="D31" s="3"/>
      <c r="E31" s="3"/>
      <c r="F31" s="3"/>
      <c r="G31" s="3"/>
      <c r="H31" s="3"/>
      <c r="I31" s="3"/>
      <c r="J31" s="4"/>
    </row>
    <row r="32" spans="2:10">
      <c r="B32" s="5"/>
      <c r="C32" s="3"/>
      <c r="D32" s="3"/>
      <c r="E32" s="3"/>
      <c r="F32" s="3"/>
      <c r="G32" s="3"/>
      <c r="H32" s="3"/>
      <c r="I32" s="3"/>
      <c r="J32" s="4"/>
    </row>
    <row r="33" spans="2:10">
      <c r="B33" s="5"/>
      <c r="C33" s="3"/>
      <c r="D33" s="3"/>
      <c r="E33" s="3"/>
      <c r="F33" s="3"/>
      <c r="G33" s="3"/>
      <c r="H33" s="3"/>
      <c r="I33" s="3"/>
      <c r="J33" s="4"/>
    </row>
    <row r="34" spans="2:10">
      <c r="B34" s="5"/>
      <c r="C34" s="3"/>
      <c r="D34" s="3"/>
      <c r="E34" s="3"/>
      <c r="F34" s="3"/>
      <c r="G34" s="3"/>
      <c r="H34" s="3"/>
      <c r="I34" s="3"/>
      <c r="J34" s="4"/>
    </row>
    <row r="35" spans="2:10">
      <c r="B35" s="5"/>
      <c r="C35" s="3"/>
      <c r="D35" s="3"/>
      <c r="E35" s="3"/>
      <c r="F35" s="3"/>
      <c r="G35" s="3"/>
      <c r="H35" s="3"/>
      <c r="I35" s="3"/>
      <c r="J35" s="4"/>
    </row>
    <row r="36" spans="2:10">
      <c r="B36" s="5"/>
      <c r="C36" s="3"/>
      <c r="D36" s="3"/>
      <c r="E36" s="3"/>
      <c r="F36" s="3"/>
      <c r="G36" s="3"/>
      <c r="H36" s="3"/>
      <c r="I36" s="3"/>
      <c r="J36" s="4"/>
    </row>
    <row r="37" spans="2:10">
      <c r="B37" s="5"/>
      <c r="C37" s="3"/>
      <c r="D37" s="3"/>
      <c r="E37" s="3"/>
      <c r="F37" s="3"/>
      <c r="G37" s="3"/>
      <c r="H37" s="3"/>
      <c r="I37" s="3"/>
      <c r="J37" s="4"/>
    </row>
    <row r="38" spans="2:10">
      <c r="B38" s="5"/>
      <c r="C38" s="3"/>
      <c r="D38" s="3"/>
      <c r="E38" s="3"/>
      <c r="F38" s="3"/>
      <c r="G38" s="3"/>
      <c r="H38" s="3"/>
      <c r="I38" s="3"/>
      <c r="J38" s="4"/>
    </row>
    <row r="39" spans="2:10">
      <c r="B39" s="5"/>
      <c r="C39" s="3"/>
      <c r="D39" s="3"/>
      <c r="E39" s="3"/>
      <c r="F39" s="3"/>
      <c r="G39" s="3"/>
      <c r="H39" s="3"/>
      <c r="I39" s="3"/>
      <c r="J39" s="4"/>
    </row>
    <row r="40" spans="2:10">
      <c r="B40" s="5"/>
      <c r="C40" s="3"/>
      <c r="D40" s="3"/>
      <c r="E40" s="3"/>
      <c r="F40" s="3"/>
      <c r="G40" s="3"/>
      <c r="H40" s="3"/>
      <c r="I40" s="3"/>
      <c r="J40" s="4"/>
    </row>
    <row r="41" spans="2:10">
      <c r="B41" s="5"/>
      <c r="C41" s="3"/>
      <c r="D41" s="3"/>
      <c r="E41" s="3"/>
      <c r="F41" s="3"/>
      <c r="G41" s="3"/>
      <c r="H41" s="3"/>
      <c r="I41" s="3"/>
      <c r="J41" s="4"/>
    </row>
    <row r="42" spans="2:10">
      <c r="B42" s="5"/>
      <c r="C42" s="3"/>
      <c r="D42" s="3"/>
      <c r="E42" s="3"/>
      <c r="F42" s="3"/>
      <c r="G42" s="3"/>
      <c r="H42" s="3"/>
      <c r="I42" s="3"/>
      <c r="J42" s="4"/>
    </row>
    <row r="43" spans="2:10">
      <c r="B43" s="5"/>
      <c r="C43" s="3"/>
      <c r="D43" s="3"/>
      <c r="E43" s="3"/>
      <c r="F43" s="3"/>
      <c r="G43" s="3"/>
      <c r="H43" s="3"/>
      <c r="I43" s="3"/>
      <c r="J43" s="4"/>
    </row>
    <row r="44" spans="2:10">
      <c r="B44" s="5"/>
      <c r="C44" s="3"/>
      <c r="D44" s="3"/>
      <c r="E44" s="3"/>
      <c r="F44" s="3"/>
      <c r="G44" s="3"/>
      <c r="H44" s="3"/>
      <c r="I44" s="3"/>
      <c r="J44" s="4"/>
    </row>
    <row r="45" spans="2:10">
      <c r="B45" s="5"/>
      <c r="C45" s="3"/>
      <c r="D45" s="3"/>
      <c r="E45" s="3"/>
      <c r="F45" s="3"/>
      <c r="G45" s="3"/>
      <c r="H45" s="3"/>
      <c r="I45" s="3"/>
      <c r="J45" s="4"/>
    </row>
    <row r="46" spans="2:10">
      <c r="B46" s="5"/>
      <c r="C46" s="3"/>
      <c r="D46" s="3"/>
      <c r="E46" s="3"/>
      <c r="F46" s="3"/>
      <c r="G46" s="3"/>
      <c r="H46" s="3"/>
      <c r="I46" s="3"/>
      <c r="J46" s="4"/>
    </row>
    <row r="47" spans="2:10">
      <c r="B47" s="5"/>
      <c r="C47" s="3"/>
      <c r="D47" s="3"/>
      <c r="E47" s="3"/>
      <c r="F47" s="3"/>
      <c r="G47" s="3"/>
      <c r="H47" s="3"/>
      <c r="I47" s="3"/>
      <c r="J47" s="4"/>
    </row>
    <row r="48" spans="2:10">
      <c r="B48" s="6"/>
      <c r="C48" s="7"/>
      <c r="D48" s="7"/>
      <c r="E48" s="7"/>
      <c r="F48" s="7"/>
      <c r="G48" s="7"/>
      <c r="H48" s="7"/>
      <c r="I48" s="7"/>
      <c r="J48" s="8"/>
    </row>
  </sheetData>
  <mergeCells count="14">
    <mergeCell ref="B1:G1"/>
    <mergeCell ref="B2:G2"/>
    <mergeCell ref="B3:G3"/>
    <mergeCell ref="B10:J10"/>
    <mergeCell ref="C24:I24"/>
    <mergeCell ref="C25:I25"/>
    <mergeCell ref="C27:I27"/>
    <mergeCell ref="C11:I11"/>
    <mergeCell ref="C13:H13"/>
    <mergeCell ref="I13:J13"/>
    <mergeCell ref="C12:I12"/>
    <mergeCell ref="B15:J15"/>
    <mergeCell ref="C21:I21"/>
    <mergeCell ref="E22:I22"/>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opLeftCell="A7" workbookViewId="0">
      <selection activeCell="A9" sqref="A9"/>
    </sheetView>
  </sheetViews>
  <sheetFormatPr defaultRowHeight="15"/>
  <cols>
    <col min="1" max="1" width="10.140625" style="59" bestFit="1" customWidth="1"/>
    <col min="2" max="2" width="31.5703125" style="59" customWidth="1"/>
    <col min="3" max="6" width="9.140625" style="59"/>
    <col min="7" max="7" width="7.7109375" style="59" customWidth="1"/>
    <col min="8" max="8" width="9.140625" style="59"/>
    <col min="9" max="9" width="7.7109375" style="59" customWidth="1"/>
    <col min="10" max="16384" width="9.140625" style="59"/>
  </cols>
  <sheetData>
    <row r="1" spans="1:12">
      <c r="A1" s="266" t="s">
        <v>297</v>
      </c>
      <c r="B1" s="257" t="s">
        <v>298</v>
      </c>
      <c r="C1" s="260" t="s">
        <v>299</v>
      </c>
      <c r="D1" s="261"/>
      <c r="E1" s="266" t="s">
        <v>300</v>
      </c>
      <c r="F1" s="266"/>
      <c r="G1" s="266"/>
      <c r="H1" s="266"/>
      <c r="I1" s="266"/>
      <c r="J1" s="266"/>
      <c r="K1" s="266"/>
      <c r="L1" s="266"/>
    </row>
    <row r="2" spans="1:12">
      <c r="A2" s="266"/>
      <c r="B2" s="258"/>
      <c r="C2" s="262"/>
      <c r="D2" s="263"/>
      <c r="E2" s="257" t="s">
        <v>301</v>
      </c>
      <c r="F2" s="257" t="s">
        <v>312</v>
      </c>
      <c r="G2" s="266" t="s">
        <v>313</v>
      </c>
      <c r="H2" s="266"/>
      <c r="I2" s="266"/>
      <c r="J2" s="266"/>
      <c r="K2" s="266"/>
      <c r="L2" s="266"/>
    </row>
    <row r="3" spans="1:12" ht="210" customHeight="1">
      <c r="A3" s="266"/>
      <c r="B3" s="258"/>
      <c r="C3" s="264"/>
      <c r="D3" s="265"/>
      <c r="E3" s="258"/>
      <c r="F3" s="258"/>
      <c r="G3" s="266" t="s">
        <v>302</v>
      </c>
      <c r="H3" s="266"/>
      <c r="I3" s="266" t="s">
        <v>303</v>
      </c>
      <c r="J3" s="266"/>
      <c r="K3" s="58" t="s">
        <v>314</v>
      </c>
      <c r="L3" s="266" t="s">
        <v>304</v>
      </c>
    </row>
    <row r="4" spans="1:12" ht="33.75">
      <c r="A4" s="266"/>
      <c r="B4" s="259"/>
      <c r="C4" s="58" t="s">
        <v>305</v>
      </c>
      <c r="D4" s="58" t="s">
        <v>315</v>
      </c>
      <c r="E4" s="259"/>
      <c r="F4" s="259"/>
      <c r="G4" s="58" t="s">
        <v>305</v>
      </c>
      <c r="H4" s="58" t="s">
        <v>316</v>
      </c>
      <c r="I4" s="58" t="s">
        <v>305</v>
      </c>
      <c r="J4" s="58" t="s">
        <v>316</v>
      </c>
      <c r="K4" s="58"/>
      <c r="L4" s="266"/>
    </row>
    <row r="5" spans="1:12">
      <c r="A5" s="58">
        <v>1</v>
      </c>
      <c r="B5" s="58">
        <v>2</v>
      </c>
      <c r="C5" s="58">
        <v>3</v>
      </c>
      <c r="D5" s="58">
        <v>4</v>
      </c>
      <c r="E5" s="58">
        <v>5</v>
      </c>
      <c r="F5" s="58">
        <v>6</v>
      </c>
      <c r="G5" s="58">
        <v>7</v>
      </c>
      <c r="H5" s="58">
        <v>8</v>
      </c>
      <c r="I5" s="58">
        <v>9</v>
      </c>
      <c r="J5" s="58">
        <v>10</v>
      </c>
      <c r="K5" s="58">
        <v>11</v>
      </c>
      <c r="L5" s="58">
        <v>12</v>
      </c>
    </row>
    <row r="6" spans="1:12">
      <c r="A6" s="254" t="s">
        <v>306</v>
      </c>
      <c r="B6" s="255"/>
      <c r="C6" s="255"/>
      <c r="D6" s="255"/>
      <c r="E6" s="255"/>
      <c r="F6" s="255"/>
      <c r="G6" s="255"/>
      <c r="H6" s="255"/>
      <c r="I6" s="255"/>
      <c r="J6" s="255"/>
      <c r="K6" s="255"/>
      <c r="L6" s="256"/>
    </row>
    <row r="7" spans="1:12" s="70" customFormat="1" ht="15" customHeight="1">
      <c r="A7" s="60">
        <v>1</v>
      </c>
      <c r="B7" s="61" t="s">
        <v>307</v>
      </c>
      <c r="C7" s="75">
        <f>+C8+C17+C25</f>
        <v>0</v>
      </c>
      <c r="D7" s="75">
        <f t="shared" ref="D7:L7" si="0">+D8+D17+D25</f>
        <v>0</v>
      </c>
      <c r="E7" s="75">
        <f t="shared" si="0"/>
        <v>0</v>
      </c>
      <c r="F7" s="75">
        <f t="shared" si="0"/>
        <v>0</v>
      </c>
      <c r="G7" s="75">
        <f t="shared" si="0"/>
        <v>0</v>
      </c>
      <c r="H7" s="75">
        <f t="shared" si="0"/>
        <v>0</v>
      </c>
      <c r="I7" s="75">
        <f t="shared" si="0"/>
        <v>0</v>
      </c>
      <c r="J7" s="75">
        <f t="shared" si="0"/>
        <v>0</v>
      </c>
      <c r="K7" s="75">
        <f t="shared" si="0"/>
        <v>0</v>
      </c>
      <c r="L7" s="75">
        <f t="shared" si="0"/>
        <v>0</v>
      </c>
    </row>
    <row r="8" spans="1:12" s="70" customFormat="1">
      <c r="A8" s="60">
        <v>2</v>
      </c>
      <c r="B8" s="61" t="s">
        <v>308</v>
      </c>
      <c r="C8" s="75">
        <f>SUM(C10:C16)</f>
        <v>0</v>
      </c>
      <c r="D8" s="75">
        <f t="shared" ref="D8:L8" si="1">SUM(D10:D16)</f>
        <v>0</v>
      </c>
      <c r="E8" s="75">
        <f t="shared" si="1"/>
        <v>0</v>
      </c>
      <c r="F8" s="75">
        <f t="shared" si="1"/>
        <v>0</v>
      </c>
      <c r="G8" s="75">
        <f t="shared" si="1"/>
        <v>0</v>
      </c>
      <c r="H8" s="75">
        <f t="shared" si="1"/>
        <v>0</v>
      </c>
      <c r="I8" s="75">
        <f t="shared" si="1"/>
        <v>0</v>
      </c>
      <c r="J8" s="75">
        <f t="shared" si="1"/>
        <v>0</v>
      </c>
      <c r="K8" s="75">
        <f t="shared" si="1"/>
        <v>0</v>
      </c>
      <c r="L8" s="75">
        <f t="shared" si="1"/>
        <v>0</v>
      </c>
    </row>
    <row r="9" spans="1:12" s="70" customFormat="1" ht="15" customHeight="1">
      <c r="A9" s="60">
        <v>2.1</v>
      </c>
      <c r="B9" s="62" t="s">
        <v>309</v>
      </c>
      <c r="C9" s="72"/>
      <c r="D9" s="72"/>
      <c r="E9" s="72"/>
      <c r="F9" s="72"/>
      <c r="G9" s="72"/>
      <c r="H9" s="72"/>
      <c r="I9" s="72"/>
      <c r="J9" s="72"/>
      <c r="K9" s="72"/>
      <c r="L9" s="72"/>
    </row>
    <row r="10" spans="1:12" s="70" customFormat="1" ht="15" customHeight="1">
      <c r="A10" s="60"/>
      <c r="B10" s="62"/>
      <c r="C10" s="72"/>
      <c r="D10" s="72"/>
      <c r="E10" s="72"/>
      <c r="F10" s="72"/>
      <c r="G10" s="72"/>
      <c r="H10" s="72"/>
      <c r="I10" s="72"/>
      <c r="J10" s="72"/>
      <c r="K10" s="72"/>
      <c r="L10" s="72"/>
    </row>
    <row r="11" spans="1:12" s="70" customFormat="1" ht="15" customHeight="1">
      <c r="A11" s="60"/>
      <c r="B11" s="62"/>
      <c r="C11" s="72"/>
      <c r="D11" s="72"/>
      <c r="E11" s="72"/>
      <c r="F11" s="72"/>
      <c r="G11" s="72"/>
      <c r="H11" s="72"/>
      <c r="I11" s="72"/>
      <c r="J11" s="72"/>
      <c r="K11" s="72"/>
      <c r="L11" s="72"/>
    </row>
    <row r="12" spans="1:12" s="70" customFormat="1" ht="15" customHeight="1">
      <c r="A12" s="60"/>
      <c r="B12" s="62"/>
      <c r="C12" s="72"/>
      <c r="D12" s="72"/>
      <c r="E12" s="72"/>
      <c r="F12" s="72"/>
      <c r="G12" s="72"/>
      <c r="H12" s="72"/>
      <c r="I12" s="72"/>
      <c r="J12" s="72"/>
      <c r="K12" s="72"/>
      <c r="L12" s="72"/>
    </row>
    <row r="13" spans="1:12" s="70" customFormat="1" ht="15" customHeight="1">
      <c r="A13" s="60"/>
      <c r="B13" s="62"/>
      <c r="C13" s="72"/>
      <c r="D13" s="72"/>
      <c r="E13" s="72"/>
      <c r="F13" s="72"/>
      <c r="G13" s="72"/>
      <c r="H13" s="72"/>
      <c r="I13" s="72"/>
      <c r="J13" s="72"/>
      <c r="K13" s="72"/>
      <c r="L13" s="72"/>
    </row>
    <row r="14" spans="1:12" s="70" customFormat="1" ht="15" customHeight="1">
      <c r="A14" s="60"/>
      <c r="B14" s="62"/>
      <c r="C14" s="72"/>
      <c r="D14" s="72"/>
      <c r="E14" s="72"/>
      <c r="F14" s="72"/>
      <c r="G14" s="72"/>
      <c r="H14" s="72"/>
      <c r="I14" s="72"/>
      <c r="J14" s="72"/>
      <c r="K14" s="72"/>
      <c r="L14" s="72"/>
    </row>
    <row r="15" spans="1:12" s="70" customFormat="1" ht="15" customHeight="1">
      <c r="A15" s="60"/>
      <c r="B15" s="62"/>
      <c r="C15" s="72"/>
      <c r="D15" s="72"/>
      <c r="E15" s="72"/>
      <c r="F15" s="72"/>
      <c r="G15" s="72"/>
      <c r="H15" s="72"/>
      <c r="I15" s="72"/>
      <c r="J15" s="72"/>
      <c r="K15" s="72"/>
      <c r="L15" s="72"/>
    </row>
    <row r="16" spans="1:12" s="70" customFormat="1" ht="15" customHeight="1">
      <c r="A16" s="60"/>
      <c r="B16" s="62"/>
      <c r="C16" s="72"/>
      <c r="D16" s="72"/>
      <c r="E16" s="72"/>
      <c r="F16" s="72"/>
      <c r="G16" s="72"/>
      <c r="H16" s="72"/>
      <c r="I16" s="72"/>
      <c r="J16" s="72"/>
      <c r="K16" s="72"/>
      <c r="L16" s="72"/>
    </row>
    <row r="17" spans="1:12" s="70" customFormat="1" ht="15" customHeight="1">
      <c r="A17" s="60">
        <v>2.2000000000000002</v>
      </c>
      <c r="B17" s="61" t="s">
        <v>310</v>
      </c>
      <c r="C17" s="75">
        <f>SUM(C19:C24)</f>
        <v>0</v>
      </c>
      <c r="D17" s="75">
        <f t="shared" ref="D17:L17" si="2">SUM(D19:D24)</f>
        <v>0</v>
      </c>
      <c r="E17" s="75">
        <f t="shared" si="2"/>
        <v>0</v>
      </c>
      <c r="F17" s="75">
        <f t="shared" si="2"/>
        <v>0</v>
      </c>
      <c r="G17" s="75">
        <f t="shared" si="2"/>
        <v>0</v>
      </c>
      <c r="H17" s="75">
        <f t="shared" si="2"/>
        <v>0</v>
      </c>
      <c r="I17" s="75">
        <f t="shared" si="2"/>
        <v>0</v>
      </c>
      <c r="J17" s="75">
        <f t="shared" si="2"/>
        <v>0</v>
      </c>
      <c r="K17" s="75">
        <f t="shared" si="2"/>
        <v>0</v>
      </c>
      <c r="L17" s="75">
        <f t="shared" si="2"/>
        <v>0</v>
      </c>
    </row>
    <row r="18" spans="1:12" s="70" customFormat="1" ht="15" customHeight="1">
      <c r="A18" s="63" t="s">
        <v>317</v>
      </c>
      <c r="B18" s="62" t="s">
        <v>309</v>
      </c>
      <c r="C18" s="72"/>
      <c r="D18" s="72"/>
      <c r="E18" s="72"/>
      <c r="F18" s="72"/>
      <c r="G18" s="72"/>
      <c r="H18" s="72"/>
      <c r="I18" s="72"/>
      <c r="J18" s="72"/>
      <c r="K18" s="72"/>
      <c r="L18" s="72"/>
    </row>
    <row r="19" spans="1:12" s="70" customFormat="1" ht="15" customHeight="1">
      <c r="A19" s="63"/>
      <c r="B19" s="62"/>
      <c r="C19" s="72"/>
      <c r="D19" s="72"/>
      <c r="E19" s="72"/>
      <c r="F19" s="72"/>
      <c r="G19" s="72"/>
      <c r="H19" s="72"/>
      <c r="I19" s="72"/>
      <c r="J19" s="72"/>
      <c r="K19" s="72"/>
      <c r="L19" s="72"/>
    </row>
    <row r="20" spans="1:12" s="70" customFormat="1" ht="15" customHeight="1">
      <c r="A20" s="63"/>
      <c r="B20" s="62"/>
      <c r="C20" s="72"/>
      <c r="D20" s="72"/>
      <c r="E20" s="72"/>
      <c r="F20" s="72"/>
      <c r="G20" s="72"/>
      <c r="H20" s="72"/>
      <c r="I20" s="72"/>
      <c r="J20" s="72"/>
      <c r="K20" s="72"/>
      <c r="L20" s="72"/>
    </row>
    <row r="21" spans="1:12" s="70" customFormat="1" ht="15" customHeight="1">
      <c r="A21" s="63"/>
      <c r="B21" s="62"/>
      <c r="C21" s="72"/>
      <c r="D21" s="72"/>
      <c r="E21" s="72"/>
      <c r="F21" s="72"/>
      <c r="G21" s="72"/>
      <c r="H21" s="72"/>
      <c r="I21" s="72"/>
      <c r="J21" s="72"/>
      <c r="K21" s="72"/>
      <c r="L21" s="72"/>
    </row>
    <row r="22" spans="1:12" s="70" customFormat="1" ht="15" customHeight="1">
      <c r="A22" s="63"/>
      <c r="B22" s="62"/>
      <c r="C22" s="72"/>
      <c r="D22" s="72"/>
      <c r="E22" s="72"/>
      <c r="F22" s="72"/>
      <c r="G22" s="72"/>
      <c r="H22" s="72"/>
      <c r="I22" s="72"/>
      <c r="J22" s="72"/>
      <c r="K22" s="72"/>
      <c r="L22" s="72"/>
    </row>
    <row r="23" spans="1:12" s="70" customFormat="1" ht="15" customHeight="1">
      <c r="A23" s="63"/>
      <c r="B23" s="62"/>
      <c r="C23" s="72"/>
      <c r="D23" s="72"/>
      <c r="E23" s="72"/>
      <c r="F23" s="72"/>
      <c r="G23" s="72"/>
      <c r="H23" s="72"/>
      <c r="I23" s="72"/>
      <c r="J23" s="72"/>
      <c r="K23" s="72"/>
      <c r="L23" s="72"/>
    </row>
    <row r="24" spans="1:12" s="70" customFormat="1" ht="15" customHeight="1">
      <c r="A24" s="63"/>
      <c r="B24" s="62"/>
      <c r="C24" s="72"/>
      <c r="D24" s="72"/>
      <c r="E24" s="72"/>
      <c r="F24" s="72"/>
      <c r="G24" s="72"/>
      <c r="H24" s="72"/>
      <c r="I24" s="72"/>
      <c r="J24" s="72"/>
      <c r="K24" s="72"/>
      <c r="L24" s="72"/>
    </row>
    <row r="25" spans="1:12" s="70" customFormat="1" ht="21">
      <c r="A25" s="60">
        <v>3</v>
      </c>
      <c r="B25" s="61" t="s">
        <v>311</v>
      </c>
      <c r="C25" s="75">
        <f>SUM(C27:C32)</f>
        <v>0</v>
      </c>
      <c r="D25" s="75">
        <f t="shared" ref="D25:L25" si="3">SUM(D27:D32)</f>
        <v>0</v>
      </c>
      <c r="E25" s="75">
        <f t="shared" si="3"/>
        <v>0</v>
      </c>
      <c r="F25" s="75">
        <f t="shared" si="3"/>
        <v>0</v>
      </c>
      <c r="G25" s="75">
        <f t="shared" si="3"/>
        <v>0</v>
      </c>
      <c r="H25" s="75">
        <f t="shared" si="3"/>
        <v>0</v>
      </c>
      <c r="I25" s="75">
        <f t="shared" si="3"/>
        <v>0</v>
      </c>
      <c r="J25" s="75">
        <f t="shared" si="3"/>
        <v>0</v>
      </c>
      <c r="K25" s="75">
        <f t="shared" si="3"/>
        <v>0</v>
      </c>
      <c r="L25" s="75">
        <f t="shared" si="3"/>
        <v>0</v>
      </c>
    </row>
    <row r="26" spans="1:12" s="70" customFormat="1" ht="15" customHeight="1">
      <c r="A26" s="60">
        <v>3.1</v>
      </c>
      <c r="B26" s="62" t="s">
        <v>309</v>
      </c>
      <c r="C26" s="72"/>
      <c r="D26" s="72"/>
      <c r="E26" s="72"/>
      <c r="F26" s="72"/>
      <c r="G26" s="72"/>
      <c r="H26" s="72"/>
      <c r="I26" s="72"/>
      <c r="J26" s="72"/>
      <c r="K26" s="72"/>
      <c r="L26" s="72"/>
    </row>
    <row r="27" spans="1:12" s="70" customFormat="1" ht="15" customHeight="1">
      <c r="A27" s="60"/>
      <c r="B27" s="62"/>
      <c r="C27" s="72"/>
      <c r="D27" s="72"/>
      <c r="E27" s="72"/>
      <c r="F27" s="72"/>
      <c r="G27" s="72"/>
      <c r="H27" s="72"/>
      <c r="I27" s="72"/>
      <c r="J27" s="72"/>
      <c r="K27" s="72"/>
      <c r="L27" s="72"/>
    </row>
    <row r="28" spans="1:12" s="70" customFormat="1" ht="15" customHeight="1">
      <c r="A28" s="60"/>
      <c r="B28" s="62"/>
      <c r="C28" s="72"/>
      <c r="D28" s="72"/>
      <c r="E28" s="72"/>
      <c r="F28" s="72"/>
      <c r="G28" s="72"/>
      <c r="H28" s="72"/>
      <c r="I28" s="72"/>
      <c r="J28" s="72"/>
      <c r="K28" s="72"/>
      <c r="L28" s="72"/>
    </row>
    <row r="29" spans="1:12" s="70" customFormat="1" ht="15" customHeight="1">
      <c r="A29" s="60"/>
      <c r="B29" s="62"/>
      <c r="C29" s="72"/>
      <c r="D29" s="72"/>
      <c r="E29" s="72"/>
      <c r="F29" s="72"/>
      <c r="G29" s="72"/>
      <c r="H29" s="72"/>
      <c r="I29" s="72"/>
      <c r="J29" s="72"/>
      <c r="K29" s="72"/>
      <c r="L29" s="72"/>
    </row>
    <row r="30" spans="1:12" s="70" customFormat="1" ht="15" customHeight="1">
      <c r="A30" s="60"/>
      <c r="B30" s="62"/>
      <c r="C30" s="72"/>
      <c r="D30" s="72"/>
      <c r="E30" s="72"/>
      <c r="F30" s="72"/>
      <c r="G30" s="72"/>
      <c r="H30" s="72"/>
      <c r="I30" s="72"/>
      <c r="J30" s="72"/>
      <c r="K30" s="72"/>
      <c r="L30" s="72"/>
    </row>
    <row r="31" spans="1:12" s="70" customFormat="1" ht="15" customHeight="1">
      <c r="A31" s="60"/>
      <c r="B31" s="62"/>
      <c r="C31" s="72"/>
      <c r="D31" s="72"/>
      <c r="E31" s="72"/>
      <c r="F31" s="72"/>
      <c r="G31" s="72"/>
      <c r="H31" s="72"/>
      <c r="I31" s="72"/>
      <c r="J31" s="72"/>
      <c r="K31" s="72"/>
      <c r="L31" s="72"/>
    </row>
    <row r="32" spans="1:12" s="70" customFormat="1" ht="15" customHeight="1">
      <c r="A32" s="60"/>
      <c r="B32" s="62"/>
      <c r="C32" s="72"/>
      <c r="D32" s="72"/>
      <c r="E32" s="72"/>
      <c r="F32" s="72"/>
      <c r="G32" s="72"/>
      <c r="H32" s="72"/>
      <c r="I32" s="72"/>
      <c r="J32" s="72"/>
      <c r="K32" s="72"/>
      <c r="L32" s="72"/>
    </row>
    <row r="33" spans="1:12" s="70" customFormat="1" ht="15" customHeight="1">
      <c r="A33" s="254" t="s">
        <v>321</v>
      </c>
      <c r="B33" s="255"/>
      <c r="C33" s="255"/>
      <c r="D33" s="255"/>
      <c r="E33" s="255"/>
      <c r="F33" s="255"/>
      <c r="G33" s="255"/>
      <c r="H33" s="255"/>
      <c r="I33" s="255"/>
      <c r="J33" s="255"/>
      <c r="K33" s="255"/>
      <c r="L33" s="256"/>
    </row>
    <row r="34" spans="1:12" s="70" customFormat="1">
      <c r="A34" s="64">
        <v>4</v>
      </c>
      <c r="B34" s="65" t="s">
        <v>318</v>
      </c>
      <c r="C34" s="74">
        <f>+C35+C47+C57</f>
        <v>0</v>
      </c>
      <c r="D34" s="74">
        <f t="shared" ref="D34:L34" si="4">+D35+D47+D57</f>
        <v>0</v>
      </c>
      <c r="E34" s="74">
        <f t="shared" si="4"/>
        <v>0</v>
      </c>
      <c r="F34" s="74">
        <f t="shared" si="4"/>
        <v>0</v>
      </c>
      <c r="G34" s="74">
        <f t="shared" si="4"/>
        <v>0</v>
      </c>
      <c r="H34" s="74">
        <f t="shared" si="4"/>
        <v>0</v>
      </c>
      <c r="I34" s="74">
        <f t="shared" si="4"/>
        <v>0</v>
      </c>
      <c r="J34" s="74">
        <f t="shared" si="4"/>
        <v>0</v>
      </c>
      <c r="K34" s="74">
        <f t="shared" si="4"/>
        <v>0</v>
      </c>
      <c r="L34" s="74">
        <f t="shared" si="4"/>
        <v>0</v>
      </c>
    </row>
    <row r="35" spans="1:12" s="70" customFormat="1">
      <c r="A35" s="64">
        <v>5</v>
      </c>
      <c r="B35" s="65" t="s">
        <v>308</v>
      </c>
      <c r="C35" s="74">
        <f>SUM(C37:C46)</f>
        <v>0</v>
      </c>
      <c r="D35" s="74">
        <f t="shared" ref="D35:L35" si="5">SUM(D37:D46)</f>
        <v>0</v>
      </c>
      <c r="E35" s="74">
        <f t="shared" si="5"/>
        <v>0</v>
      </c>
      <c r="F35" s="74">
        <f t="shared" si="5"/>
        <v>0</v>
      </c>
      <c r="G35" s="74">
        <f t="shared" si="5"/>
        <v>0</v>
      </c>
      <c r="H35" s="74">
        <f t="shared" si="5"/>
        <v>0</v>
      </c>
      <c r="I35" s="74">
        <f t="shared" si="5"/>
        <v>0</v>
      </c>
      <c r="J35" s="74">
        <f t="shared" si="5"/>
        <v>0</v>
      </c>
      <c r="K35" s="74">
        <f t="shared" si="5"/>
        <v>0</v>
      </c>
      <c r="L35" s="74">
        <f t="shared" si="5"/>
        <v>0</v>
      </c>
    </row>
    <row r="36" spans="1:12" s="70" customFormat="1">
      <c r="A36" s="64">
        <v>5.0999999999999996</v>
      </c>
      <c r="B36" s="66" t="s">
        <v>319</v>
      </c>
      <c r="C36" s="73"/>
      <c r="D36" s="73"/>
      <c r="E36" s="73"/>
      <c r="F36" s="73"/>
      <c r="G36" s="73"/>
      <c r="H36" s="73"/>
      <c r="I36" s="73"/>
      <c r="J36" s="73"/>
      <c r="K36" s="73"/>
      <c r="L36" s="73"/>
    </row>
    <row r="37" spans="1:12" s="70" customFormat="1">
      <c r="A37" s="64"/>
      <c r="B37" s="66"/>
      <c r="C37" s="73"/>
      <c r="D37" s="73"/>
      <c r="E37" s="73"/>
      <c r="F37" s="73"/>
      <c r="G37" s="73"/>
      <c r="H37" s="73"/>
      <c r="I37" s="73"/>
      <c r="J37" s="73"/>
      <c r="K37" s="73"/>
      <c r="L37" s="73"/>
    </row>
    <row r="38" spans="1:12" s="70" customFormat="1">
      <c r="A38" s="64"/>
      <c r="B38" s="66"/>
      <c r="C38" s="73"/>
      <c r="D38" s="73"/>
      <c r="E38" s="73"/>
      <c r="F38" s="73"/>
      <c r="G38" s="73"/>
      <c r="H38" s="73"/>
      <c r="I38" s="73"/>
      <c r="J38" s="73"/>
      <c r="K38" s="73"/>
      <c r="L38" s="73"/>
    </row>
    <row r="39" spans="1:12" s="70" customFormat="1">
      <c r="A39" s="64"/>
      <c r="B39" s="66"/>
      <c r="C39" s="73"/>
      <c r="D39" s="73"/>
      <c r="E39" s="73"/>
      <c r="F39" s="73"/>
      <c r="G39" s="73"/>
      <c r="H39" s="73"/>
      <c r="I39" s="73"/>
      <c r="J39" s="73"/>
      <c r="K39" s="73"/>
      <c r="L39" s="73"/>
    </row>
    <row r="40" spans="1:12" s="70" customFormat="1">
      <c r="A40" s="64"/>
      <c r="B40" s="66"/>
      <c r="C40" s="73"/>
      <c r="D40" s="73"/>
      <c r="E40" s="73"/>
      <c r="F40" s="73"/>
      <c r="G40" s="73"/>
      <c r="H40" s="73"/>
      <c r="I40" s="73"/>
      <c r="J40" s="73"/>
      <c r="K40" s="73"/>
      <c r="L40" s="73"/>
    </row>
    <row r="41" spans="1:12" s="70" customFormat="1">
      <c r="A41" s="64"/>
      <c r="B41" s="66"/>
      <c r="C41" s="73"/>
      <c r="D41" s="73"/>
      <c r="E41" s="73"/>
      <c r="F41" s="73"/>
      <c r="G41" s="73"/>
      <c r="H41" s="73"/>
      <c r="I41" s="73"/>
      <c r="J41" s="73"/>
      <c r="K41" s="73"/>
      <c r="L41" s="73"/>
    </row>
    <row r="42" spans="1:12" s="70" customFormat="1">
      <c r="A42" s="64"/>
      <c r="B42" s="66"/>
      <c r="C42" s="73"/>
      <c r="D42" s="73"/>
      <c r="E42" s="73"/>
      <c r="F42" s="73"/>
      <c r="G42" s="73"/>
      <c r="H42" s="73"/>
      <c r="I42" s="73"/>
      <c r="J42" s="73"/>
      <c r="K42" s="73"/>
      <c r="L42" s="73"/>
    </row>
    <row r="43" spans="1:12" s="70" customFormat="1">
      <c r="A43" s="64"/>
      <c r="B43" s="66"/>
      <c r="C43" s="73"/>
      <c r="D43" s="73"/>
      <c r="E43" s="73"/>
      <c r="F43" s="73"/>
      <c r="G43" s="73"/>
      <c r="H43" s="73"/>
      <c r="I43" s="73"/>
      <c r="J43" s="73"/>
      <c r="K43" s="73"/>
      <c r="L43" s="73"/>
    </row>
    <row r="44" spans="1:12" s="70" customFormat="1">
      <c r="A44" s="64"/>
      <c r="B44" s="66"/>
      <c r="C44" s="73"/>
      <c r="D44" s="73"/>
      <c r="E44" s="73"/>
      <c r="F44" s="73"/>
      <c r="G44" s="73"/>
      <c r="H44" s="73"/>
      <c r="I44" s="73"/>
      <c r="J44" s="73"/>
      <c r="K44" s="73"/>
      <c r="L44" s="73"/>
    </row>
    <row r="45" spans="1:12" s="70" customFormat="1">
      <c r="A45" s="64"/>
      <c r="B45" s="66"/>
      <c r="C45" s="73"/>
      <c r="D45" s="73"/>
      <c r="E45" s="73"/>
      <c r="F45" s="73"/>
      <c r="G45" s="73"/>
      <c r="H45" s="73"/>
      <c r="I45" s="73"/>
      <c r="J45" s="73"/>
      <c r="K45" s="73"/>
      <c r="L45" s="73"/>
    </row>
    <row r="46" spans="1:12" s="70" customFormat="1">
      <c r="A46" s="64"/>
      <c r="B46" s="66"/>
      <c r="C46" s="73"/>
      <c r="D46" s="73"/>
      <c r="E46" s="73"/>
      <c r="F46" s="73"/>
      <c r="G46" s="73"/>
      <c r="H46" s="73"/>
      <c r="I46" s="73"/>
      <c r="J46" s="73"/>
      <c r="K46" s="73"/>
      <c r="L46" s="73"/>
    </row>
    <row r="47" spans="1:12" s="70" customFormat="1">
      <c r="A47" s="64">
        <v>5.2</v>
      </c>
      <c r="B47" s="65" t="s">
        <v>310</v>
      </c>
      <c r="C47" s="74">
        <f>SUM(C49:C56)</f>
        <v>0</v>
      </c>
      <c r="D47" s="74">
        <f t="shared" ref="D47:L47" si="6">SUM(D49:D56)</f>
        <v>0</v>
      </c>
      <c r="E47" s="74">
        <f t="shared" si="6"/>
        <v>0</v>
      </c>
      <c r="F47" s="74">
        <f t="shared" si="6"/>
        <v>0</v>
      </c>
      <c r="G47" s="74">
        <f t="shared" si="6"/>
        <v>0</v>
      </c>
      <c r="H47" s="74">
        <f t="shared" si="6"/>
        <v>0</v>
      </c>
      <c r="I47" s="74">
        <f t="shared" si="6"/>
        <v>0</v>
      </c>
      <c r="J47" s="74">
        <f t="shared" si="6"/>
        <v>0</v>
      </c>
      <c r="K47" s="74">
        <f t="shared" si="6"/>
        <v>0</v>
      </c>
      <c r="L47" s="74">
        <f t="shared" si="6"/>
        <v>0</v>
      </c>
    </row>
    <row r="48" spans="1:12" s="70" customFormat="1">
      <c r="A48" s="67" t="s">
        <v>320</v>
      </c>
      <c r="B48" s="66" t="s">
        <v>319</v>
      </c>
      <c r="C48" s="71"/>
      <c r="D48" s="71"/>
      <c r="E48" s="71"/>
      <c r="F48" s="71"/>
      <c r="G48" s="71"/>
      <c r="H48" s="71"/>
      <c r="I48" s="71"/>
      <c r="J48" s="71"/>
      <c r="K48" s="71"/>
      <c r="L48" s="71"/>
    </row>
    <row r="49" spans="1:12" s="70" customFormat="1">
      <c r="A49" s="67"/>
      <c r="B49" s="66"/>
      <c r="C49" s="71"/>
      <c r="D49" s="71"/>
      <c r="E49" s="71"/>
      <c r="F49" s="71"/>
      <c r="G49" s="71"/>
      <c r="H49" s="71"/>
      <c r="I49" s="71"/>
      <c r="J49" s="71"/>
      <c r="K49" s="71"/>
      <c r="L49" s="71"/>
    </row>
    <row r="50" spans="1:12" s="70" customFormat="1">
      <c r="A50" s="67"/>
      <c r="B50" s="66"/>
      <c r="C50" s="71"/>
      <c r="D50" s="71"/>
      <c r="E50" s="71"/>
      <c r="F50" s="71"/>
      <c r="G50" s="71"/>
      <c r="H50" s="71"/>
      <c r="I50" s="71"/>
      <c r="J50" s="71"/>
      <c r="K50" s="71"/>
      <c r="L50" s="71"/>
    </row>
    <row r="51" spans="1:12" s="70" customFormat="1">
      <c r="A51" s="67"/>
      <c r="B51" s="66"/>
      <c r="C51" s="71"/>
      <c r="D51" s="71"/>
      <c r="E51" s="71"/>
      <c r="F51" s="71"/>
      <c r="G51" s="71"/>
      <c r="H51" s="71"/>
      <c r="I51" s="71"/>
      <c r="J51" s="71"/>
      <c r="K51" s="71"/>
      <c r="L51" s="71"/>
    </row>
    <row r="52" spans="1:12" s="70" customFormat="1">
      <c r="A52" s="67"/>
      <c r="B52" s="66"/>
      <c r="C52" s="71"/>
      <c r="D52" s="71"/>
      <c r="E52" s="71"/>
      <c r="F52" s="71"/>
      <c r="G52" s="71"/>
      <c r="H52" s="71"/>
      <c r="I52" s="71"/>
      <c r="J52" s="71"/>
      <c r="K52" s="71"/>
      <c r="L52" s="71"/>
    </row>
    <row r="53" spans="1:12" s="70" customFormat="1">
      <c r="A53" s="67"/>
      <c r="B53" s="66"/>
      <c r="C53" s="71"/>
      <c r="D53" s="71"/>
      <c r="E53" s="71"/>
      <c r="F53" s="71"/>
      <c r="G53" s="71"/>
      <c r="H53" s="71"/>
      <c r="I53" s="71"/>
      <c r="J53" s="71"/>
      <c r="K53" s="71"/>
      <c r="L53" s="71"/>
    </row>
    <row r="54" spans="1:12" s="70" customFormat="1">
      <c r="A54" s="67"/>
      <c r="B54" s="66"/>
      <c r="C54" s="71"/>
      <c r="D54" s="71"/>
      <c r="E54" s="71"/>
      <c r="F54" s="71"/>
      <c r="G54" s="71"/>
      <c r="H54" s="71"/>
      <c r="I54" s="71"/>
      <c r="J54" s="71"/>
      <c r="K54" s="71"/>
      <c r="L54" s="71"/>
    </row>
    <row r="55" spans="1:12" s="70" customFormat="1">
      <c r="A55" s="67"/>
      <c r="B55" s="66"/>
      <c r="C55" s="71"/>
      <c r="D55" s="71"/>
      <c r="E55" s="71"/>
      <c r="F55" s="71"/>
      <c r="G55" s="71"/>
      <c r="H55" s="71"/>
      <c r="I55" s="71"/>
      <c r="J55" s="71"/>
      <c r="K55" s="71"/>
      <c r="L55" s="71"/>
    </row>
    <row r="56" spans="1:12" s="70" customFormat="1">
      <c r="A56" s="67"/>
      <c r="B56" s="66"/>
      <c r="C56" s="71"/>
      <c r="D56" s="71"/>
      <c r="E56" s="71"/>
      <c r="F56" s="71"/>
      <c r="G56" s="71"/>
      <c r="H56" s="71"/>
      <c r="I56" s="71"/>
      <c r="J56" s="71"/>
      <c r="K56" s="71"/>
      <c r="L56" s="71"/>
    </row>
    <row r="57" spans="1:12" s="70" customFormat="1" ht="21">
      <c r="A57" s="64">
        <v>6</v>
      </c>
      <c r="B57" s="65" t="s">
        <v>311</v>
      </c>
      <c r="C57" s="74">
        <f>SUM(C59:C72)</f>
        <v>0</v>
      </c>
      <c r="D57" s="74">
        <f t="shared" ref="D57:L57" si="7">SUM(D59:D72)</f>
        <v>0</v>
      </c>
      <c r="E57" s="74">
        <f t="shared" si="7"/>
        <v>0</v>
      </c>
      <c r="F57" s="74">
        <f t="shared" si="7"/>
        <v>0</v>
      </c>
      <c r="G57" s="74">
        <f t="shared" si="7"/>
        <v>0</v>
      </c>
      <c r="H57" s="74">
        <f t="shared" si="7"/>
        <v>0</v>
      </c>
      <c r="I57" s="74">
        <f t="shared" si="7"/>
        <v>0</v>
      </c>
      <c r="J57" s="74">
        <f t="shared" si="7"/>
        <v>0</v>
      </c>
      <c r="K57" s="74">
        <f t="shared" si="7"/>
        <v>0</v>
      </c>
      <c r="L57" s="74">
        <f t="shared" si="7"/>
        <v>0</v>
      </c>
    </row>
    <row r="58" spans="1:12" s="70" customFormat="1">
      <c r="A58" s="64">
        <v>6.1</v>
      </c>
      <c r="B58" s="66" t="s">
        <v>319</v>
      </c>
      <c r="C58" s="71"/>
      <c r="D58" s="71"/>
      <c r="E58" s="71"/>
      <c r="F58" s="71"/>
      <c r="G58" s="71"/>
      <c r="H58" s="71"/>
      <c r="I58" s="71"/>
      <c r="J58" s="71"/>
      <c r="K58" s="71"/>
      <c r="L58" s="71"/>
    </row>
    <row r="59" spans="1:12">
      <c r="A59" s="76"/>
      <c r="B59" s="76"/>
      <c r="C59" s="76"/>
      <c r="D59" s="76"/>
      <c r="E59" s="76"/>
      <c r="F59" s="76"/>
      <c r="G59" s="76"/>
      <c r="H59" s="76"/>
      <c r="I59" s="76"/>
      <c r="J59" s="76"/>
      <c r="K59" s="76"/>
      <c r="L59" s="76"/>
    </row>
    <row r="60" spans="1:12">
      <c r="A60" s="76"/>
      <c r="B60" s="76"/>
      <c r="C60" s="76"/>
      <c r="D60" s="76"/>
      <c r="E60" s="76"/>
      <c r="F60" s="76"/>
      <c r="G60" s="76"/>
      <c r="H60" s="76"/>
      <c r="I60" s="76"/>
      <c r="J60" s="76"/>
      <c r="K60" s="76"/>
      <c r="L60" s="76"/>
    </row>
    <row r="61" spans="1:12">
      <c r="A61" s="76"/>
      <c r="B61" s="76"/>
      <c r="C61" s="76"/>
      <c r="D61" s="76"/>
      <c r="E61" s="76"/>
      <c r="F61" s="76"/>
      <c r="G61" s="76"/>
      <c r="H61" s="76"/>
      <c r="I61" s="76"/>
      <c r="J61" s="76"/>
      <c r="K61" s="76"/>
      <c r="L61" s="76"/>
    </row>
    <row r="62" spans="1:12">
      <c r="A62" s="76"/>
      <c r="B62" s="76"/>
      <c r="C62" s="76"/>
      <c r="D62" s="76"/>
      <c r="E62" s="76"/>
      <c r="F62" s="76"/>
      <c r="G62" s="76"/>
      <c r="H62" s="76"/>
      <c r="I62" s="76"/>
      <c r="J62" s="76"/>
      <c r="K62" s="76"/>
      <c r="L62" s="76"/>
    </row>
    <row r="63" spans="1:12">
      <c r="A63" s="76"/>
      <c r="B63" s="76"/>
      <c r="C63" s="76"/>
      <c r="D63" s="76"/>
      <c r="E63" s="76"/>
      <c r="F63" s="76"/>
      <c r="G63" s="76"/>
      <c r="H63" s="76"/>
      <c r="I63" s="76"/>
      <c r="J63" s="76"/>
      <c r="K63" s="76"/>
      <c r="L63" s="76"/>
    </row>
    <row r="64" spans="1:12">
      <c r="A64" s="76"/>
      <c r="B64" s="76"/>
      <c r="C64" s="76"/>
      <c r="D64" s="76"/>
      <c r="E64" s="76"/>
      <c r="F64" s="76"/>
      <c r="G64" s="76"/>
      <c r="H64" s="76"/>
      <c r="I64" s="76"/>
      <c r="J64" s="76"/>
      <c r="K64" s="76"/>
      <c r="L64" s="76"/>
    </row>
    <row r="65" spans="1:12">
      <c r="A65" s="76"/>
      <c r="B65" s="76"/>
      <c r="C65" s="76"/>
      <c r="D65" s="76"/>
      <c r="E65" s="76"/>
      <c r="F65" s="76"/>
      <c r="G65" s="76"/>
      <c r="H65" s="76"/>
      <c r="I65" s="76"/>
      <c r="J65" s="76"/>
      <c r="K65" s="76"/>
      <c r="L65" s="76"/>
    </row>
    <row r="66" spans="1:12">
      <c r="A66" s="76"/>
      <c r="B66" s="76"/>
      <c r="C66" s="76"/>
      <c r="D66" s="76"/>
      <c r="E66" s="76"/>
      <c r="F66" s="76"/>
      <c r="G66" s="76"/>
      <c r="H66" s="76"/>
      <c r="I66" s="76"/>
      <c r="J66" s="76"/>
      <c r="K66" s="76"/>
      <c r="L66" s="76"/>
    </row>
    <row r="67" spans="1:12">
      <c r="A67" s="76"/>
      <c r="B67" s="76"/>
      <c r="C67" s="76"/>
      <c r="D67" s="76"/>
      <c r="E67" s="76"/>
      <c r="F67" s="76"/>
      <c r="G67" s="76"/>
      <c r="H67" s="76"/>
      <c r="I67" s="76"/>
      <c r="J67" s="76"/>
      <c r="K67" s="76"/>
      <c r="L67" s="76"/>
    </row>
    <row r="68" spans="1:12">
      <c r="A68" s="76"/>
      <c r="B68" s="76"/>
      <c r="C68" s="76"/>
      <c r="D68" s="76"/>
      <c r="E68" s="76"/>
      <c r="F68" s="76"/>
      <c r="G68" s="76"/>
      <c r="H68" s="76"/>
      <c r="I68" s="76"/>
      <c r="J68" s="76"/>
      <c r="K68" s="76"/>
      <c r="L68" s="76"/>
    </row>
    <row r="69" spans="1:12">
      <c r="A69" s="76"/>
      <c r="B69" s="76"/>
      <c r="C69" s="76"/>
      <c r="D69" s="76"/>
      <c r="E69" s="76"/>
      <c r="F69" s="76"/>
      <c r="G69" s="76"/>
      <c r="H69" s="76"/>
      <c r="I69" s="76"/>
      <c r="J69" s="76"/>
      <c r="K69" s="76"/>
      <c r="L69" s="76"/>
    </row>
    <row r="70" spans="1:12">
      <c r="A70" s="76"/>
      <c r="B70" s="76"/>
      <c r="C70" s="76"/>
      <c r="D70" s="76"/>
      <c r="E70" s="76"/>
      <c r="F70" s="76"/>
      <c r="G70" s="76"/>
      <c r="H70" s="76"/>
      <c r="I70" s="76"/>
      <c r="J70" s="76"/>
      <c r="K70" s="76"/>
      <c r="L70" s="76"/>
    </row>
    <row r="71" spans="1:12">
      <c r="A71" s="76"/>
      <c r="B71" s="76"/>
      <c r="C71" s="76"/>
      <c r="D71" s="76"/>
      <c r="E71" s="76"/>
      <c r="F71" s="76"/>
      <c r="G71" s="76"/>
      <c r="H71" s="76"/>
      <c r="I71" s="76"/>
      <c r="J71" s="76"/>
      <c r="K71" s="76"/>
      <c r="L71" s="76"/>
    </row>
    <row r="72" spans="1:12">
      <c r="A72" s="76"/>
      <c r="B72" s="76"/>
      <c r="C72" s="76"/>
      <c r="D72" s="76"/>
      <c r="E72" s="76"/>
      <c r="F72" s="76"/>
      <c r="G72" s="76"/>
      <c r="H72" s="76"/>
      <c r="I72" s="76"/>
      <c r="J72" s="76"/>
      <c r="K72" s="76"/>
      <c r="L72" s="76"/>
    </row>
    <row r="73" spans="1:12">
      <c r="A73" s="76"/>
      <c r="B73" s="76"/>
      <c r="C73" s="76"/>
      <c r="D73" s="76"/>
      <c r="E73" s="76"/>
      <c r="F73" s="76"/>
      <c r="G73" s="76"/>
      <c r="H73" s="76"/>
      <c r="I73" s="76"/>
      <c r="J73" s="76"/>
      <c r="K73" s="76"/>
      <c r="L73" s="76"/>
    </row>
    <row r="74" spans="1:12">
      <c r="A74" s="76"/>
      <c r="B74" s="76"/>
      <c r="C74" s="76"/>
      <c r="D74" s="76"/>
      <c r="E74" s="76"/>
      <c r="F74" s="76"/>
      <c r="G74" s="76"/>
      <c r="H74" s="76"/>
      <c r="I74" s="76"/>
      <c r="J74" s="76"/>
      <c r="K74" s="76"/>
      <c r="L74" s="76"/>
    </row>
    <row r="75" spans="1:12">
      <c r="A75" s="76"/>
      <c r="B75" s="76"/>
      <c r="C75" s="76"/>
      <c r="D75" s="76"/>
      <c r="E75" s="76"/>
      <c r="F75" s="76"/>
      <c r="G75" s="76"/>
      <c r="H75" s="76"/>
      <c r="I75" s="76"/>
      <c r="J75" s="76"/>
      <c r="K75" s="76"/>
      <c r="L75" s="76"/>
    </row>
    <row r="76" spans="1:12">
      <c r="A76" s="76"/>
      <c r="B76" s="76"/>
      <c r="C76" s="76"/>
      <c r="D76" s="76"/>
      <c r="E76" s="76"/>
      <c r="F76" s="76"/>
      <c r="G76" s="76"/>
      <c r="H76" s="76"/>
      <c r="I76" s="76"/>
      <c r="J76" s="76"/>
      <c r="K76" s="76"/>
      <c r="L76" s="76"/>
    </row>
    <row r="77" spans="1:12">
      <c r="A77" s="76"/>
      <c r="B77" s="76"/>
      <c r="C77" s="76"/>
      <c r="D77" s="76"/>
      <c r="E77" s="76"/>
      <c r="F77" s="76"/>
      <c r="G77" s="76"/>
      <c r="H77" s="76"/>
      <c r="I77" s="76"/>
      <c r="J77" s="76"/>
      <c r="K77" s="76"/>
      <c r="L77" s="76"/>
    </row>
  </sheetData>
  <mergeCells count="12">
    <mergeCell ref="A33:L33"/>
    <mergeCell ref="F2:F4"/>
    <mergeCell ref="E2:E4"/>
    <mergeCell ref="C1:D3"/>
    <mergeCell ref="B1:B4"/>
    <mergeCell ref="L3:L4"/>
    <mergeCell ref="A6:L6"/>
    <mergeCell ref="I3:J3"/>
    <mergeCell ref="G3:H3"/>
    <mergeCell ref="E1:L1"/>
    <mergeCell ref="G2:L2"/>
    <mergeCell ref="A1:A4"/>
  </mergeCells>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showGridLines="0" topLeftCell="A79" workbookViewId="0">
      <selection activeCell="K93" sqref="K93"/>
    </sheetView>
  </sheetViews>
  <sheetFormatPr defaultRowHeight="15"/>
  <cols>
    <col min="1" max="1" width="3.7109375" style="31" customWidth="1"/>
    <col min="2" max="83" width="3.7109375" style="24" customWidth="1"/>
    <col min="84" max="16384" width="9.140625" style="24"/>
  </cols>
  <sheetData>
    <row r="1" spans="1:25">
      <c r="A1" s="201" t="s">
        <v>9</v>
      </c>
      <c r="B1" s="201"/>
      <c r="C1" s="201"/>
      <c r="D1" s="201"/>
      <c r="E1" s="201"/>
      <c r="F1" s="201"/>
      <c r="G1" s="201"/>
      <c r="H1" s="201"/>
      <c r="I1" s="201"/>
      <c r="J1" s="201"/>
      <c r="K1" s="201"/>
      <c r="L1" s="201"/>
      <c r="M1" s="201"/>
      <c r="N1" s="201"/>
      <c r="O1" s="201"/>
      <c r="P1" s="201"/>
      <c r="Q1" s="201"/>
      <c r="R1" s="201"/>
      <c r="S1" s="201"/>
      <c r="T1" s="201"/>
      <c r="U1" s="201"/>
      <c r="V1" s="201"/>
      <c r="W1" s="201"/>
    </row>
    <row r="2" spans="1:25">
      <c r="A2" s="199" t="s">
        <v>323</v>
      </c>
      <c r="B2" s="199"/>
      <c r="C2" s="199"/>
      <c r="D2" s="199"/>
      <c r="E2" s="199"/>
      <c r="F2" s="199"/>
      <c r="G2" s="199"/>
      <c r="H2" s="199"/>
      <c r="I2" s="199"/>
      <c r="J2" s="199"/>
      <c r="K2" s="199"/>
      <c r="L2" s="199"/>
      <c r="M2" s="199"/>
      <c r="N2" s="199"/>
      <c r="O2" s="199"/>
      <c r="P2" s="199"/>
      <c r="Q2" s="199"/>
      <c r="R2" s="199"/>
      <c r="S2" s="199"/>
      <c r="T2" s="199"/>
      <c r="U2" s="199"/>
      <c r="V2" s="199"/>
      <c r="W2" s="199"/>
    </row>
    <row r="3" spans="1:25">
      <c r="A3" s="202" t="s">
        <v>10</v>
      </c>
      <c r="B3" s="202"/>
      <c r="C3" s="202"/>
      <c r="D3" s="191" t="s">
        <v>55</v>
      </c>
      <c r="E3" s="191"/>
      <c r="F3" s="191"/>
      <c r="G3" s="191"/>
      <c r="H3" s="191"/>
      <c r="I3" s="191"/>
      <c r="J3" s="191"/>
      <c r="K3" s="191"/>
      <c r="L3" s="191"/>
      <c r="M3" s="191"/>
      <c r="N3" s="191"/>
      <c r="O3" s="191"/>
      <c r="P3" s="191"/>
      <c r="Q3" s="191"/>
      <c r="R3" s="191"/>
      <c r="S3" s="191" t="s">
        <v>11</v>
      </c>
      <c r="T3" s="191"/>
      <c r="U3" s="191"/>
      <c r="V3" s="191"/>
      <c r="W3" s="191"/>
    </row>
    <row r="4" spans="1:25" ht="15.75">
      <c r="A4" s="196" t="s">
        <v>12</v>
      </c>
      <c r="B4" s="196"/>
      <c r="C4" s="196"/>
      <c r="D4" s="196"/>
      <c r="E4" s="203"/>
      <c r="F4" s="203"/>
      <c r="G4" s="203"/>
      <c r="H4" s="203"/>
      <c r="I4" s="203"/>
      <c r="J4" s="203"/>
      <c r="K4" s="203"/>
      <c r="L4" s="203"/>
      <c r="M4" s="203"/>
      <c r="N4" s="203"/>
      <c r="O4" s="203"/>
      <c r="P4" s="203"/>
      <c r="Q4" s="203"/>
      <c r="R4" s="203"/>
      <c r="S4" s="203"/>
      <c r="T4" s="203"/>
      <c r="U4" s="203"/>
      <c r="V4" s="203"/>
      <c r="W4" s="203"/>
    </row>
    <row r="5" spans="1:25" ht="15.75">
      <c r="A5" s="174" t="s">
        <v>13</v>
      </c>
      <c r="B5" s="174"/>
      <c r="C5" s="174"/>
      <c r="D5" s="203"/>
      <c r="E5" s="203"/>
      <c r="F5" s="203"/>
      <c r="G5" s="203"/>
      <c r="H5" s="203"/>
      <c r="I5" s="203"/>
      <c r="J5" s="203"/>
      <c r="K5" s="203"/>
      <c r="L5" s="203"/>
      <c r="M5" s="203"/>
      <c r="N5" s="203"/>
      <c r="O5" s="203"/>
      <c r="P5" s="203"/>
      <c r="Q5" s="203"/>
      <c r="R5" s="203"/>
      <c r="S5" s="203"/>
      <c r="T5" s="203"/>
      <c r="U5" s="203"/>
      <c r="V5" s="203"/>
      <c r="W5" s="203"/>
    </row>
    <row r="6" spans="1:25" ht="15.75">
      <c r="A6" s="196" t="s">
        <v>14</v>
      </c>
      <c r="B6" s="196"/>
      <c r="C6" s="196"/>
      <c r="D6" s="196"/>
      <c r="E6" s="204"/>
      <c r="F6" s="204"/>
      <c r="G6" s="204"/>
      <c r="H6" s="204"/>
      <c r="I6" s="204"/>
      <c r="J6" s="204"/>
      <c r="K6" s="204"/>
      <c r="L6" s="204"/>
      <c r="M6" s="204"/>
      <c r="N6" s="204"/>
      <c r="O6" s="174" t="s">
        <v>15</v>
      </c>
      <c r="P6" s="174"/>
      <c r="Q6" s="174"/>
      <c r="R6" s="204"/>
      <c r="S6" s="204"/>
      <c r="T6" s="204"/>
      <c r="U6" s="204"/>
      <c r="V6" s="204"/>
      <c r="W6" s="204"/>
    </row>
    <row r="7" spans="1:25" ht="15.75">
      <c r="A7" s="196" t="s">
        <v>16</v>
      </c>
      <c r="B7" s="196"/>
      <c r="C7" s="196"/>
      <c r="D7" s="196"/>
      <c r="E7" s="188"/>
      <c r="F7" s="188"/>
      <c r="G7" s="188"/>
      <c r="H7" s="188"/>
      <c r="I7" s="188"/>
      <c r="J7" s="188"/>
      <c r="K7" s="188"/>
      <c r="L7" s="188"/>
      <c r="M7" s="188"/>
      <c r="N7" s="188"/>
      <c r="O7" s="174" t="s">
        <v>15</v>
      </c>
      <c r="P7" s="174"/>
      <c r="Q7" s="174"/>
      <c r="R7" s="188"/>
      <c r="S7" s="188"/>
      <c r="T7" s="188"/>
      <c r="U7" s="188"/>
      <c r="V7" s="188"/>
      <c r="W7" s="188"/>
    </row>
    <row r="8" spans="1:25">
      <c r="A8" s="25" t="s">
        <v>10</v>
      </c>
    </row>
    <row r="9" spans="1:25" ht="39" customHeight="1">
      <c r="A9" s="163" t="s">
        <v>17</v>
      </c>
      <c r="B9" s="163"/>
      <c r="C9" s="163"/>
      <c r="D9" s="163"/>
      <c r="E9" s="163"/>
      <c r="F9" s="163"/>
      <c r="G9" s="163" t="s">
        <v>18</v>
      </c>
      <c r="H9" s="163"/>
      <c r="I9" s="163"/>
      <c r="J9" s="163"/>
      <c r="K9" s="163"/>
      <c r="L9" s="163" t="s">
        <v>19</v>
      </c>
      <c r="M9" s="163"/>
      <c r="N9" s="163"/>
      <c r="O9" s="163"/>
      <c r="P9" s="163"/>
      <c r="Q9" s="163" t="s">
        <v>20</v>
      </c>
      <c r="R9" s="163"/>
      <c r="S9" s="163"/>
      <c r="T9" s="163"/>
      <c r="U9" s="163"/>
      <c r="V9" s="163"/>
      <c r="W9" s="163"/>
      <c r="X9" s="26"/>
    </row>
    <row r="10" spans="1:25" ht="30" customHeight="1">
      <c r="A10" s="182"/>
      <c r="B10" s="183"/>
      <c r="C10" s="183"/>
      <c r="D10" s="183"/>
      <c r="E10" s="183"/>
      <c r="F10" s="184"/>
      <c r="G10" s="179"/>
      <c r="H10" s="180"/>
      <c r="I10" s="180"/>
      <c r="J10" s="180"/>
      <c r="K10" s="181"/>
      <c r="L10" s="171"/>
      <c r="M10" s="172"/>
      <c r="N10" s="172"/>
      <c r="O10" s="172"/>
      <c r="P10" s="173"/>
      <c r="Q10" s="171"/>
      <c r="R10" s="172"/>
      <c r="S10" s="172"/>
      <c r="T10" s="172"/>
      <c r="U10" s="172"/>
      <c r="V10" s="172"/>
      <c r="W10" s="173"/>
      <c r="X10" s="26"/>
    </row>
    <row r="11" spans="1:25" ht="15" customHeight="1">
      <c r="A11" s="171"/>
      <c r="B11" s="172"/>
      <c r="C11" s="172"/>
      <c r="D11" s="172"/>
      <c r="E11" s="172"/>
      <c r="F11" s="173"/>
      <c r="G11" s="179"/>
      <c r="H11" s="180"/>
      <c r="I11" s="180"/>
      <c r="J11" s="180"/>
      <c r="K11" s="181"/>
      <c r="L11" s="171"/>
      <c r="M11" s="172"/>
      <c r="N11" s="172"/>
      <c r="O11" s="172"/>
      <c r="P11" s="173"/>
      <c r="Q11" s="171"/>
      <c r="R11" s="172"/>
      <c r="S11" s="172"/>
      <c r="T11" s="172"/>
      <c r="U11" s="172"/>
      <c r="V11" s="172"/>
      <c r="W11" s="173"/>
      <c r="X11" s="26"/>
    </row>
    <row r="12" spans="1:25" ht="15" customHeight="1">
      <c r="A12" s="171"/>
      <c r="B12" s="172"/>
      <c r="C12" s="172"/>
      <c r="D12" s="172"/>
      <c r="E12" s="172"/>
      <c r="F12" s="173"/>
      <c r="G12" s="179"/>
      <c r="H12" s="180"/>
      <c r="I12" s="180"/>
      <c r="J12" s="180"/>
      <c r="K12" s="181"/>
      <c r="L12" s="171"/>
      <c r="M12" s="172"/>
      <c r="N12" s="172"/>
      <c r="O12" s="172"/>
      <c r="P12" s="173"/>
      <c r="Q12" s="171"/>
      <c r="R12" s="172"/>
      <c r="S12" s="172"/>
      <c r="T12" s="172"/>
      <c r="U12" s="172"/>
      <c r="V12" s="172"/>
      <c r="W12" s="173"/>
      <c r="X12" s="26"/>
    </row>
    <row r="13" spans="1:25" ht="15" customHeight="1">
      <c r="A13" s="23"/>
      <c r="B13" s="23"/>
      <c r="C13" s="23"/>
      <c r="D13" s="23"/>
      <c r="E13" s="23"/>
      <c r="F13" s="23"/>
      <c r="G13" s="23"/>
      <c r="H13" s="22"/>
      <c r="I13" s="22"/>
      <c r="J13" s="22"/>
      <c r="K13" s="22"/>
      <c r="L13" s="22"/>
      <c r="M13" s="22"/>
      <c r="N13" s="22"/>
      <c r="O13" s="22"/>
      <c r="P13" s="22"/>
      <c r="Q13" s="23"/>
      <c r="R13" s="23"/>
      <c r="S13" s="23"/>
      <c r="T13" s="23"/>
      <c r="U13" s="22"/>
      <c r="V13" s="22"/>
      <c r="W13" s="22"/>
      <c r="X13" s="26"/>
    </row>
    <row r="14" spans="1:25" ht="15.75">
      <c r="A14" s="174" t="s">
        <v>22</v>
      </c>
      <c r="B14" s="174"/>
      <c r="C14" s="174"/>
      <c r="D14" s="174"/>
      <c r="E14" s="174"/>
      <c r="F14" s="174"/>
      <c r="G14" s="174"/>
      <c r="H14" s="175"/>
      <c r="I14" s="175"/>
      <c r="J14" s="175"/>
      <c r="K14" s="175"/>
      <c r="L14" s="175"/>
      <c r="M14" s="175"/>
      <c r="N14" s="175"/>
      <c r="O14" s="175"/>
      <c r="P14" s="175"/>
      <c r="Q14" s="176" t="s">
        <v>23</v>
      </c>
      <c r="R14" s="176"/>
      <c r="S14" s="176"/>
      <c r="T14" s="176"/>
      <c r="U14" s="175"/>
      <c r="V14" s="175"/>
      <c r="W14" s="175"/>
      <c r="X14" s="26"/>
      <c r="Y14" s="26"/>
    </row>
    <row r="15" spans="1:25" ht="24" customHeight="1">
      <c r="A15" s="170" t="s">
        <v>24</v>
      </c>
      <c r="B15" s="170"/>
      <c r="C15" s="170"/>
      <c r="D15" s="170"/>
      <c r="E15" s="170"/>
      <c r="F15" s="170"/>
      <c r="G15" s="170"/>
      <c r="H15" s="170"/>
      <c r="I15" s="170"/>
      <c r="J15" s="170"/>
      <c r="K15" s="178"/>
      <c r="L15" s="178"/>
      <c r="M15" s="178"/>
      <c r="N15" s="178"/>
      <c r="O15" s="178"/>
      <c r="P15" s="178"/>
      <c r="Q15" s="178"/>
      <c r="R15" s="178"/>
      <c r="S15" s="178"/>
      <c r="T15" s="178"/>
      <c r="U15" s="178"/>
      <c r="V15" s="178"/>
      <c r="W15" s="178"/>
    </row>
    <row r="16" spans="1:25" ht="16.5" customHeight="1">
      <c r="A16" s="170" t="s">
        <v>25</v>
      </c>
      <c r="B16" s="170"/>
      <c r="C16" s="170"/>
      <c r="D16" s="170"/>
      <c r="E16" s="170"/>
      <c r="F16" s="170"/>
      <c r="G16" s="170"/>
      <c r="H16" s="170"/>
      <c r="I16" s="170"/>
      <c r="J16" s="170"/>
      <c r="K16" s="170"/>
      <c r="L16" s="170"/>
      <c r="M16" s="177"/>
      <c r="N16" s="177"/>
      <c r="O16" s="177"/>
      <c r="P16" s="177"/>
      <c r="Q16" s="177"/>
      <c r="R16" s="177"/>
      <c r="S16" s="177"/>
      <c r="T16" s="177"/>
      <c r="U16" s="177"/>
      <c r="V16" s="177"/>
      <c r="W16" s="177"/>
      <c r="X16" s="26"/>
    </row>
    <row r="17" spans="1:25" ht="15.75">
      <c r="A17" s="187" t="s">
        <v>26</v>
      </c>
      <c r="B17" s="187"/>
      <c r="C17" s="187"/>
      <c r="D17" s="187"/>
      <c r="E17" s="187"/>
      <c r="F17" s="178"/>
      <c r="G17" s="178"/>
      <c r="H17" s="178"/>
      <c r="I17" s="178"/>
      <c r="J17" s="178"/>
      <c r="K17" s="178"/>
      <c r="L17" s="178"/>
      <c r="M17" s="178"/>
      <c r="N17" s="178"/>
      <c r="O17" s="178"/>
      <c r="P17" s="178"/>
      <c r="Q17" s="178"/>
      <c r="R17" s="178"/>
      <c r="S17" s="178"/>
      <c r="T17" s="178"/>
      <c r="U17" s="178"/>
      <c r="V17" s="178"/>
      <c r="W17" s="178"/>
    </row>
    <row r="18" spans="1:25" ht="15.75" customHeight="1">
      <c r="A18" s="170" t="s">
        <v>27</v>
      </c>
      <c r="B18" s="170"/>
      <c r="C18" s="170"/>
      <c r="D18" s="170"/>
      <c r="E18" s="170"/>
      <c r="F18" s="170"/>
      <c r="G18" s="170"/>
      <c r="H18" s="170"/>
      <c r="I18" s="170"/>
      <c r="J18" s="170"/>
      <c r="K18" s="185"/>
      <c r="L18" s="185"/>
      <c r="M18" s="185"/>
      <c r="N18" s="185"/>
      <c r="O18" s="185"/>
      <c r="P18" s="185"/>
      <c r="Q18" s="185"/>
      <c r="R18" s="185"/>
      <c r="S18" s="185"/>
      <c r="T18" s="185"/>
      <c r="U18" s="185"/>
      <c r="V18" s="185"/>
      <c r="W18" s="185"/>
    </row>
    <row r="19" spans="1:25" ht="15.75">
      <c r="A19" s="193" t="s">
        <v>28</v>
      </c>
      <c r="B19" s="193"/>
      <c r="C19" s="193"/>
      <c r="D19" s="193"/>
      <c r="E19" s="193"/>
      <c r="F19" s="178"/>
      <c r="G19" s="178"/>
      <c r="H19" s="178"/>
      <c r="I19" s="178"/>
      <c r="J19" s="178"/>
      <c r="K19" s="178"/>
      <c r="L19" s="178"/>
      <c r="M19" s="178"/>
      <c r="N19" s="178"/>
      <c r="O19" s="178"/>
      <c r="P19" s="178"/>
      <c r="Q19" s="178"/>
      <c r="R19" s="178"/>
      <c r="S19" s="178"/>
      <c r="T19" s="178"/>
      <c r="U19" s="178"/>
      <c r="V19" s="178"/>
      <c r="W19" s="178"/>
      <c r="X19" s="26"/>
      <c r="Y19" s="26"/>
    </row>
    <row r="20" spans="1:25" ht="15.75">
      <c r="A20" s="196" t="s">
        <v>29</v>
      </c>
      <c r="B20" s="196"/>
      <c r="C20" s="196"/>
      <c r="D20" s="196"/>
      <c r="E20" s="196"/>
      <c r="F20" s="177"/>
      <c r="G20" s="177"/>
      <c r="H20" s="177"/>
      <c r="I20" s="177"/>
      <c r="J20" s="177"/>
      <c r="K20" s="177"/>
      <c r="L20" s="177"/>
      <c r="M20" s="177"/>
      <c r="N20" s="177"/>
      <c r="O20" s="177"/>
      <c r="P20" s="177"/>
      <c r="Q20" s="177"/>
      <c r="R20" s="177"/>
      <c r="S20" s="177"/>
      <c r="T20" s="177"/>
      <c r="U20" s="177"/>
      <c r="V20" s="177"/>
      <c r="W20" s="177"/>
      <c r="X20" s="26"/>
    </row>
    <row r="21" spans="1:25" ht="15.75">
      <c r="A21" s="170" t="s">
        <v>30</v>
      </c>
      <c r="B21" s="170"/>
      <c r="C21" s="170"/>
      <c r="D21" s="170"/>
      <c r="E21" s="170"/>
      <c r="F21" s="170"/>
      <c r="G21" s="177"/>
      <c r="H21" s="177"/>
      <c r="I21" s="177"/>
      <c r="J21" s="177"/>
      <c r="K21" s="177"/>
      <c r="L21" s="177"/>
      <c r="M21" s="177"/>
      <c r="N21" s="177"/>
      <c r="O21" s="177"/>
      <c r="P21" s="177"/>
      <c r="Q21" s="177"/>
      <c r="R21" s="177"/>
      <c r="S21" s="177"/>
      <c r="T21" s="177"/>
      <c r="U21" s="177"/>
      <c r="V21" s="177"/>
      <c r="W21" s="177"/>
    </row>
    <row r="22" spans="1:25" ht="15.75">
      <c r="A22" s="170" t="s">
        <v>31</v>
      </c>
      <c r="B22" s="170"/>
      <c r="C22" s="170"/>
      <c r="D22" s="170"/>
      <c r="E22" s="170"/>
      <c r="F22" s="170"/>
      <c r="G22" s="177"/>
      <c r="H22" s="177"/>
      <c r="I22" s="177"/>
      <c r="J22" s="177"/>
      <c r="K22" s="177"/>
      <c r="L22" s="177"/>
      <c r="M22" s="177"/>
      <c r="N22" s="177"/>
      <c r="O22" s="177"/>
      <c r="P22" s="177"/>
      <c r="Q22" s="177"/>
      <c r="R22" s="177"/>
      <c r="S22" s="177"/>
      <c r="T22" s="177"/>
      <c r="U22" s="177"/>
      <c r="V22" s="177"/>
      <c r="W22" s="177"/>
    </row>
    <row r="23" spans="1:25" ht="15.75" customHeight="1">
      <c r="A23" s="170" t="s">
        <v>56</v>
      </c>
      <c r="B23" s="170"/>
      <c r="C23" s="170"/>
      <c r="D23" s="170"/>
      <c r="E23" s="170"/>
      <c r="F23" s="170"/>
      <c r="G23" s="170"/>
      <c r="H23" s="170"/>
      <c r="I23" s="170"/>
      <c r="J23" s="170"/>
      <c r="K23" s="170"/>
      <c r="L23" s="170"/>
      <c r="M23" s="170"/>
      <c r="N23" s="170"/>
      <c r="O23" s="170"/>
      <c r="P23" s="170"/>
      <c r="Q23" s="170"/>
      <c r="R23" s="170"/>
      <c r="S23" s="170"/>
      <c r="T23" s="170"/>
      <c r="U23" s="170"/>
      <c r="V23" s="170"/>
      <c r="W23" s="170"/>
    </row>
    <row r="24" spans="1:25" ht="15.75" customHeight="1">
      <c r="A24" s="170" t="s">
        <v>57</v>
      </c>
      <c r="B24" s="170"/>
      <c r="C24" s="170"/>
      <c r="D24" s="170"/>
      <c r="E24" s="170"/>
      <c r="F24" s="170"/>
      <c r="G24" s="186"/>
      <c r="H24" s="186"/>
      <c r="I24" s="186"/>
      <c r="J24" s="186"/>
      <c r="K24" s="186"/>
      <c r="L24" s="186"/>
      <c r="M24" s="186"/>
      <c r="N24" s="186"/>
      <c r="O24" s="186"/>
      <c r="P24" s="186"/>
      <c r="Q24" s="186"/>
      <c r="R24" s="186"/>
      <c r="S24" s="186"/>
      <c r="T24" s="186"/>
      <c r="U24" s="186"/>
      <c r="V24" s="186"/>
      <c r="W24" s="186"/>
    </row>
    <row r="25" spans="1:25" ht="15.75">
      <c r="A25" s="170" t="s">
        <v>32</v>
      </c>
      <c r="B25" s="170"/>
      <c r="C25" s="170"/>
      <c r="D25" s="170"/>
      <c r="E25" s="170"/>
      <c r="F25" s="170"/>
      <c r="G25" s="170"/>
      <c r="H25" s="170"/>
      <c r="I25" s="178"/>
      <c r="J25" s="178"/>
      <c r="K25" s="178"/>
      <c r="L25" s="178"/>
      <c r="M25" s="178"/>
      <c r="N25" s="178"/>
      <c r="O25" s="178"/>
      <c r="P25" s="178"/>
      <c r="Q25" s="178"/>
      <c r="R25" s="178"/>
      <c r="S25" s="178"/>
      <c r="T25" s="178"/>
      <c r="U25" s="178"/>
      <c r="V25" s="178"/>
      <c r="W25" s="178"/>
    </row>
    <row r="26" spans="1:25" ht="15.75">
      <c r="A26" s="174" t="s">
        <v>33</v>
      </c>
      <c r="B26" s="174"/>
      <c r="C26" s="174"/>
      <c r="D26" s="178"/>
      <c r="E26" s="178"/>
      <c r="F26" s="178"/>
      <c r="G26" s="178"/>
      <c r="H26" s="178"/>
      <c r="I26" s="178"/>
      <c r="J26" s="178"/>
      <c r="K26" s="178"/>
      <c r="L26" s="178"/>
      <c r="M26" s="178"/>
      <c r="N26" s="178"/>
      <c r="O26" s="178"/>
      <c r="P26" s="178"/>
      <c r="Q26" s="178"/>
      <c r="R26" s="178"/>
      <c r="S26" s="178"/>
      <c r="T26" s="178"/>
      <c r="U26" s="178"/>
      <c r="V26" s="178"/>
      <c r="W26" s="178"/>
      <c r="X26" s="26"/>
    </row>
    <row r="27" spans="1:25" ht="15.75">
      <c r="A27" s="27" t="s">
        <v>34</v>
      </c>
      <c r="B27" s="28"/>
      <c r="C27" s="29"/>
      <c r="D27" s="29"/>
      <c r="E27" s="29"/>
      <c r="F27" s="177"/>
      <c r="G27" s="177"/>
      <c r="H27" s="177"/>
      <c r="I27" s="177"/>
      <c r="J27" s="177"/>
      <c r="K27" s="177"/>
      <c r="L27" s="177"/>
      <c r="M27" s="177"/>
      <c r="N27" s="177"/>
      <c r="O27" s="177"/>
      <c r="P27" s="177"/>
      <c r="Q27" s="177"/>
      <c r="R27" s="177"/>
      <c r="S27" s="177"/>
      <c r="T27" s="177"/>
      <c r="U27" s="177"/>
      <c r="V27" s="177"/>
      <c r="W27" s="177"/>
    </row>
    <row r="28" spans="1:25" ht="15.75">
      <c r="A28" s="170" t="s">
        <v>35</v>
      </c>
      <c r="B28" s="170"/>
      <c r="C28" s="170"/>
      <c r="D28" s="170"/>
      <c r="E28" s="178"/>
      <c r="F28" s="178"/>
      <c r="G28" s="178"/>
      <c r="H28" s="178"/>
      <c r="I28" s="178"/>
      <c r="J28" s="178"/>
      <c r="K28" s="178"/>
      <c r="L28" s="178"/>
      <c r="M28" s="178"/>
      <c r="N28" s="178"/>
      <c r="O28" s="178"/>
      <c r="P28" s="178"/>
      <c r="Q28" s="178"/>
      <c r="R28" s="178"/>
      <c r="S28" s="178"/>
      <c r="T28" s="178"/>
      <c r="U28" s="178"/>
      <c r="V28" s="178"/>
      <c r="W28" s="178"/>
    </row>
    <row r="29" spans="1:25" ht="15.75">
      <c r="A29" s="170" t="s">
        <v>36</v>
      </c>
      <c r="B29" s="170"/>
      <c r="C29" s="170"/>
      <c r="D29" s="170"/>
      <c r="E29" s="170"/>
      <c r="F29" s="170"/>
      <c r="G29" s="170"/>
      <c r="H29" s="170"/>
      <c r="I29" s="170"/>
      <c r="J29" s="170"/>
      <c r="K29" s="177"/>
      <c r="L29" s="177"/>
      <c r="M29" s="177"/>
      <c r="N29" s="177"/>
      <c r="O29" s="177"/>
      <c r="P29" s="177"/>
      <c r="Q29" s="177"/>
      <c r="R29" s="177"/>
      <c r="S29" s="177"/>
      <c r="T29" s="177"/>
      <c r="U29" s="177"/>
      <c r="V29" s="177"/>
      <c r="W29" s="177"/>
    </row>
    <row r="30" spans="1:25" ht="15.75" customHeight="1">
      <c r="A30" s="170" t="s">
        <v>37</v>
      </c>
      <c r="B30" s="170"/>
      <c r="C30" s="170"/>
      <c r="D30" s="170"/>
      <c r="E30" s="170"/>
      <c r="F30" s="170"/>
      <c r="G30" s="170"/>
      <c r="H30" s="170"/>
      <c r="I30" s="170"/>
      <c r="J30" s="170"/>
      <c r="K30" s="170"/>
      <c r="L30" s="177"/>
      <c r="M30" s="177"/>
      <c r="N30" s="177"/>
      <c r="O30" s="177"/>
      <c r="P30" s="177"/>
      <c r="Q30" s="177"/>
      <c r="R30" s="177"/>
      <c r="S30" s="177"/>
      <c r="T30" s="177"/>
      <c r="U30" s="177"/>
      <c r="V30" s="177"/>
      <c r="W30" s="177"/>
    </row>
    <row r="31" spans="1:25" ht="16.5" customHeight="1">
      <c r="A31" s="170" t="s">
        <v>38</v>
      </c>
      <c r="B31" s="170"/>
      <c r="C31" s="170"/>
      <c r="D31" s="170"/>
      <c r="E31" s="170"/>
      <c r="F31" s="170"/>
      <c r="G31" s="170"/>
      <c r="H31" s="170"/>
      <c r="I31" s="170"/>
      <c r="J31" s="170"/>
      <c r="K31" s="170"/>
      <c r="L31" s="170"/>
      <c r="M31" s="170"/>
      <c r="N31" s="170"/>
      <c r="O31" s="170"/>
      <c r="P31" s="170"/>
      <c r="Q31" s="170"/>
      <c r="R31" s="170"/>
      <c r="S31" s="177"/>
      <c r="T31" s="177"/>
      <c r="U31" s="177"/>
      <c r="V31" s="177"/>
      <c r="W31" s="177"/>
    </row>
    <row r="32" spans="1:25" ht="15.75" customHeight="1">
      <c r="A32" s="170" t="s">
        <v>39</v>
      </c>
      <c r="B32" s="170"/>
      <c r="C32" s="170"/>
      <c r="D32" s="170"/>
      <c r="E32" s="170"/>
      <c r="F32" s="170"/>
      <c r="G32" s="170"/>
      <c r="H32" s="195" t="s">
        <v>40</v>
      </c>
      <c r="I32" s="195"/>
      <c r="J32" s="195"/>
      <c r="K32" s="178"/>
      <c r="L32" s="178"/>
      <c r="M32" s="178"/>
      <c r="N32" s="178"/>
      <c r="O32" s="178"/>
      <c r="P32" s="178"/>
      <c r="Q32" s="178"/>
      <c r="R32" s="178"/>
      <c r="S32" s="178"/>
      <c r="T32" s="178"/>
      <c r="U32" s="178"/>
      <c r="V32" s="178"/>
      <c r="W32" s="178"/>
    </row>
    <row r="33" spans="1:23" ht="15.75" customHeight="1">
      <c r="A33" s="170"/>
      <c r="B33" s="170"/>
      <c r="C33" s="170"/>
      <c r="D33" s="170"/>
      <c r="E33" s="170"/>
      <c r="F33" s="170"/>
      <c r="G33" s="170"/>
      <c r="H33" s="194" t="s">
        <v>41</v>
      </c>
      <c r="I33" s="194"/>
      <c r="J33" s="194"/>
      <c r="K33" s="177"/>
      <c r="L33" s="177"/>
      <c r="M33" s="177"/>
      <c r="N33" s="177"/>
      <c r="O33" s="177"/>
      <c r="P33" s="177"/>
      <c r="Q33" s="177"/>
      <c r="R33" s="177"/>
      <c r="S33" s="177"/>
      <c r="T33" s="177"/>
      <c r="U33" s="177"/>
      <c r="V33" s="177"/>
      <c r="W33" s="177"/>
    </row>
    <row r="34" spans="1:23" ht="15.75" customHeight="1">
      <c r="A34" s="170" t="s">
        <v>42</v>
      </c>
      <c r="B34" s="170"/>
      <c r="C34" s="170"/>
      <c r="D34" s="170"/>
      <c r="E34" s="170"/>
      <c r="F34" s="170"/>
      <c r="G34" s="170"/>
      <c r="H34" s="170"/>
      <c r="I34" s="170"/>
      <c r="J34" s="170"/>
      <c r="K34" s="170"/>
      <c r="L34" s="170"/>
      <c r="M34" s="177"/>
      <c r="N34" s="177"/>
      <c r="O34" s="177"/>
      <c r="P34" s="177"/>
      <c r="Q34" s="177"/>
      <c r="R34" s="177"/>
      <c r="S34" s="177"/>
      <c r="T34" s="177"/>
      <c r="U34" s="177"/>
      <c r="V34" s="177"/>
      <c r="W34" s="177"/>
    </row>
    <row r="35" spans="1:23" ht="16.5" customHeight="1">
      <c r="A35" s="170" t="s">
        <v>43</v>
      </c>
      <c r="B35" s="170"/>
      <c r="C35" s="170"/>
      <c r="D35" s="170"/>
      <c r="E35" s="170"/>
      <c r="F35" s="170"/>
      <c r="G35" s="170"/>
      <c r="H35" s="170"/>
      <c r="I35" s="170"/>
      <c r="J35" s="178"/>
      <c r="K35" s="178"/>
      <c r="L35" s="178"/>
      <c r="M35" s="178"/>
      <c r="N35" s="178"/>
      <c r="O35" s="178"/>
      <c r="P35" s="178"/>
      <c r="Q35" s="178"/>
      <c r="R35" s="178"/>
      <c r="S35" s="178"/>
      <c r="T35" s="178"/>
      <c r="U35" s="178"/>
      <c r="V35" s="178"/>
      <c r="W35" s="178"/>
    </row>
    <row r="36" spans="1:23" ht="16.5" customHeight="1">
      <c r="A36" s="170" t="s">
        <v>44</v>
      </c>
      <c r="B36" s="170"/>
      <c r="C36" s="170"/>
      <c r="D36" s="170"/>
      <c r="E36" s="170"/>
      <c r="F36" s="170"/>
      <c r="G36" s="170"/>
      <c r="H36" s="170"/>
      <c r="I36" s="170"/>
      <c r="J36" s="170"/>
      <c r="K36" s="177"/>
      <c r="L36" s="177"/>
      <c r="M36" s="177"/>
      <c r="N36" s="177"/>
      <c r="O36" s="177"/>
      <c r="P36" s="177"/>
      <c r="Q36" s="177"/>
      <c r="R36" s="177"/>
      <c r="S36" s="177"/>
      <c r="T36" s="177"/>
      <c r="U36" s="177"/>
      <c r="V36" s="177"/>
      <c r="W36" s="177"/>
    </row>
    <row r="37" spans="1:23" ht="15" customHeight="1">
      <c r="A37" s="170" t="s">
        <v>45</v>
      </c>
      <c r="B37" s="170"/>
      <c r="C37" s="170"/>
      <c r="D37" s="170"/>
      <c r="E37" s="170"/>
      <c r="F37" s="170"/>
      <c r="G37" s="170"/>
      <c r="H37" s="170"/>
      <c r="I37" s="170"/>
      <c r="J37" s="170"/>
      <c r="K37" s="170"/>
      <c r="L37" s="170"/>
      <c r="M37" s="170"/>
      <c r="N37" s="170"/>
      <c r="O37" s="170"/>
      <c r="P37" s="170"/>
      <c r="Q37" s="170"/>
      <c r="R37" s="170"/>
      <c r="S37" s="170"/>
      <c r="T37" s="170"/>
      <c r="U37" s="177"/>
      <c r="V37" s="177"/>
      <c r="W37" s="177"/>
    </row>
    <row r="38" spans="1:23" ht="15.75">
      <c r="A38" s="170" t="s">
        <v>46</v>
      </c>
      <c r="B38" s="170"/>
      <c r="C38" s="170"/>
      <c r="D38" s="170"/>
      <c r="E38" s="170"/>
      <c r="F38" s="170"/>
      <c r="G38" s="170"/>
      <c r="H38" s="170"/>
      <c r="I38" s="170"/>
      <c r="J38" s="178"/>
      <c r="K38" s="178"/>
      <c r="L38" s="178"/>
      <c r="M38" s="178"/>
      <c r="N38" s="178"/>
      <c r="O38" s="178"/>
      <c r="P38" s="178"/>
      <c r="Q38" s="178"/>
      <c r="R38" s="178"/>
      <c r="S38" s="178"/>
      <c r="T38" s="178"/>
      <c r="U38" s="178"/>
      <c r="V38" s="178"/>
      <c r="W38" s="178"/>
    </row>
    <row r="39" spans="1:23" ht="16.5" customHeight="1">
      <c r="A39" s="170" t="s">
        <v>47</v>
      </c>
      <c r="B39" s="170"/>
      <c r="C39" s="170"/>
      <c r="D39" s="170"/>
      <c r="E39" s="170"/>
      <c r="F39" s="170"/>
      <c r="G39" s="170"/>
      <c r="H39" s="170"/>
      <c r="I39" s="170"/>
      <c r="J39" s="170"/>
      <c r="K39" s="170"/>
      <c r="L39" s="170"/>
      <c r="M39" s="170"/>
      <c r="N39" s="170"/>
      <c r="O39" s="177"/>
      <c r="P39" s="177"/>
      <c r="Q39" s="177"/>
      <c r="R39" s="177"/>
      <c r="S39" s="177"/>
      <c r="T39" s="177"/>
      <c r="U39" s="177"/>
      <c r="V39" s="177"/>
      <c r="W39" s="177"/>
    </row>
    <row r="40" spans="1:23" ht="15.75">
      <c r="A40" s="197"/>
      <c r="B40" s="197"/>
      <c r="C40" s="198"/>
      <c r="D40" s="198"/>
      <c r="E40" s="198"/>
      <c r="F40" s="198"/>
      <c r="G40" s="198"/>
      <c r="H40" s="198"/>
      <c r="I40" s="198"/>
      <c r="J40" s="198"/>
      <c r="K40" s="198"/>
      <c r="L40" s="198"/>
      <c r="M40" s="198"/>
      <c r="N40" s="198"/>
      <c r="O40" s="198"/>
      <c r="P40" s="198"/>
      <c r="Q40" s="198"/>
      <c r="R40" s="198"/>
      <c r="S40" s="198"/>
      <c r="T40" s="198"/>
      <c r="U40" s="198"/>
      <c r="V40" s="198"/>
      <c r="W40" s="198"/>
    </row>
    <row r="41" spans="1:23" ht="15.75" customHeight="1">
      <c r="A41" s="199" t="s">
        <v>48</v>
      </c>
      <c r="B41" s="199"/>
      <c r="C41" s="199" t="s">
        <v>49</v>
      </c>
      <c r="D41" s="199"/>
      <c r="E41" s="199"/>
      <c r="F41" s="200" t="s">
        <v>10</v>
      </c>
      <c r="G41" s="200"/>
      <c r="H41" s="200"/>
      <c r="I41" s="200"/>
      <c r="J41" s="200"/>
      <c r="K41" s="200"/>
      <c r="L41" s="170" t="s">
        <v>50</v>
      </c>
      <c r="M41" s="170"/>
      <c r="N41" s="170"/>
      <c r="O41" s="170"/>
      <c r="P41" s="192"/>
      <c r="Q41" s="192"/>
      <c r="R41" s="192"/>
      <c r="S41" s="192"/>
      <c r="T41" s="192"/>
      <c r="U41" s="192"/>
      <c r="V41" s="30"/>
      <c r="W41" s="30"/>
    </row>
    <row r="42" spans="1:23">
      <c r="L42" s="26"/>
      <c r="M42" s="26"/>
      <c r="N42" s="26"/>
      <c r="O42" s="26"/>
      <c r="P42" s="26"/>
      <c r="Q42" s="26"/>
    </row>
    <row r="43" spans="1:23">
      <c r="A43" s="187" t="s">
        <v>51</v>
      </c>
      <c r="B43" s="187"/>
      <c r="C43" s="187"/>
      <c r="D43" s="187"/>
      <c r="E43" s="187"/>
      <c r="F43" s="189" t="s">
        <v>326</v>
      </c>
      <c r="G43" s="189"/>
      <c r="H43" s="189"/>
      <c r="I43" s="189"/>
      <c r="J43" s="189"/>
      <c r="K43" s="189"/>
      <c r="L43" s="187" t="s">
        <v>52</v>
      </c>
      <c r="M43" s="187"/>
      <c r="N43" s="190"/>
      <c r="O43" s="190"/>
      <c r="P43" s="190"/>
      <c r="Q43" s="190"/>
      <c r="R43" s="32" t="s">
        <v>54</v>
      </c>
      <c r="T43" s="190"/>
      <c r="U43" s="190"/>
      <c r="V43" s="190"/>
      <c r="W43" s="190"/>
    </row>
    <row r="44" spans="1:23">
      <c r="A44" s="25"/>
      <c r="B44" s="25"/>
      <c r="C44" s="25"/>
      <c r="D44" s="25"/>
      <c r="E44" s="25"/>
      <c r="F44" s="33"/>
      <c r="G44" s="33"/>
      <c r="H44" s="33"/>
      <c r="I44" s="33"/>
      <c r="J44" s="33"/>
      <c r="K44" s="33"/>
      <c r="L44" s="27"/>
      <c r="M44" s="27"/>
      <c r="N44" s="34"/>
      <c r="O44" s="34"/>
      <c r="P44" s="34"/>
      <c r="Q44" s="34"/>
      <c r="R44" s="28"/>
      <c r="S44" s="26"/>
      <c r="T44" s="34"/>
      <c r="U44" s="34"/>
      <c r="V44" s="34"/>
      <c r="W44" s="34"/>
    </row>
    <row r="45" spans="1:23">
      <c r="A45" s="32" t="s">
        <v>53</v>
      </c>
      <c r="F45" s="189" t="s">
        <v>327</v>
      </c>
      <c r="G45" s="189"/>
      <c r="H45" s="189"/>
      <c r="I45" s="189"/>
      <c r="J45" s="189"/>
      <c r="K45" s="189"/>
      <c r="L45" s="193" t="s">
        <v>52</v>
      </c>
      <c r="M45" s="193"/>
      <c r="N45" s="190"/>
      <c r="O45" s="190"/>
      <c r="P45" s="190"/>
      <c r="Q45" s="190"/>
      <c r="R45" s="28" t="s">
        <v>54</v>
      </c>
      <c r="S45" s="26"/>
      <c r="T45" s="190"/>
      <c r="U45" s="190"/>
      <c r="V45" s="190"/>
      <c r="W45" s="190"/>
    </row>
    <row r="47" spans="1:23" ht="36.75" customHeight="1">
      <c r="A47" s="163" t="s">
        <v>58</v>
      </c>
      <c r="B47" s="163"/>
      <c r="C47" s="163"/>
      <c r="D47" s="163"/>
      <c r="E47" s="163"/>
      <c r="F47" s="163"/>
      <c r="G47" s="163"/>
      <c r="H47" s="163"/>
      <c r="I47" s="163"/>
      <c r="J47" s="163"/>
      <c r="K47" s="164" t="s">
        <v>60</v>
      </c>
      <c r="L47" s="165"/>
      <c r="M47" s="165"/>
      <c r="N47" s="165"/>
      <c r="O47" s="165"/>
      <c r="P47" s="165"/>
      <c r="Q47" s="165"/>
      <c r="R47" s="166"/>
      <c r="S47" s="163" t="s">
        <v>59</v>
      </c>
      <c r="T47" s="163"/>
      <c r="U47" s="163"/>
      <c r="V47" s="163"/>
      <c r="W47" s="163"/>
    </row>
    <row r="48" spans="1:23" ht="22.5" customHeight="1">
      <c r="A48" s="167"/>
      <c r="B48" s="168"/>
      <c r="C48" s="168"/>
      <c r="D48" s="168"/>
      <c r="E48" s="168"/>
      <c r="F48" s="168"/>
      <c r="G48" s="168"/>
      <c r="H48" s="168"/>
      <c r="I48" s="168"/>
      <c r="J48" s="169"/>
      <c r="K48" s="157"/>
      <c r="L48" s="158"/>
      <c r="M48" s="158"/>
      <c r="N48" s="158"/>
      <c r="O48" s="158"/>
      <c r="P48" s="158"/>
      <c r="Q48" s="158"/>
      <c r="R48" s="159"/>
      <c r="S48" s="157"/>
      <c r="T48" s="158"/>
      <c r="U48" s="158"/>
      <c r="V48" s="158"/>
      <c r="W48" s="159"/>
    </row>
    <row r="49" spans="1:23" ht="22.5" customHeight="1">
      <c r="A49" s="167"/>
      <c r="B49" s="168"/>
      <c r="C49" s="168"/>
      <c r="D49" s="168"/>
      <c r="E49" s="168"/>
      <c r="F49" s="168"/>
      <c r="G49" s="168"/>
      <c r="H49" s="168"/>
      <c r="I49" s="168"/>
      <c r="J49" s="169"/>
      <c r="K49" s="157"/>
      <c r="L49" s="158"/>
      <c r="M49" s="158"/>
      <c r="N49" s="158"/>
      <c r="O49" s="158"/>
      <c r="P49" s="158"/>
      <c r="Q49" s="158"/>
      <c r="R49" s="159"/>
      <c r="S49" s="157"/>
      <c r="T49" s="158"/>
      <c r="U49" s="158"/>
      <c r="V49" s="158"/>
      <c r="W49" s="159"/>
    </row>
    <row r="50" spans="1:23" ht="22.5" customHeight="1">
      <c r="A50" s="160"/>
      <c r="B50" s="161"/>
      <c r="C50" s="161"/>
      <c r="D50" s="161"/>
      <c r="E50" s="161"/>
      <c r="F50" s="161"/>
      <c r="G50" s="161"/>
      <c r="H50" s="161"/>
      <c r="I50" s="161"/>
      <c r="J50" s="162"/>
      <c r="K50" s="157"/>
      <c r="L50" s="158"/>
      <c r="M50" s="158"/>
      <c r="N50" s="158"/>
      <c r="O50" s="158"/>
      <c r="P50" s="158"/>
      <c r="Q50" s="158"/>
      <c r="R50" s="159"/>
      <c r="S50" s="157"/>
      <c r="T50" s="158"/>
      <c r="U50" s="158"/>
      <c r="V50" s="158"/>
      <c r="W50" s="159"/>
    </row>
    <row r="51" spans="1:23" ht="22.5" customHeight="1">
      <c r="A51" s="160"/>
      <c r="B51" s="161"/>
      <c r="C51" s="161"/>
      <c r="D51" s="161"/>
      <c r="E51" s="161"/>
      <c r="F51" s="161"/>
      <c r="G51" s="161"/>
      <c r="H51" s="161"/>
      <c r="I51" s="161"/>
      <c r="J51" s="162"/>
      <c r="K51" s="157"/>
      <c r="L51" s="158"/>
      <c r="M51" s="158"/>
      <c r="N51" s="158"/>
      <c r="O51" s="158"/>
      <c r="P51" s="158"/>
      <c r="Q51" s="158"/>
      <c r="R51" s="159"/>
      <c r="S51" s="157"/>
      <c r="T51" s="158"/>
      <c r="U51" s="158"/>
      <c r="V51" s="158"/>
      <c r="W51" s="159"/>
    </row>
    <row r="52" spans="1:23" ht="22.5" customHeight="1">
      <c r="A52" s="160"/>
      <c r="B52" s="161"/>
      <c r="C52" s="161"/>
      <c r="D52" s="161"/>
      <c r="E52" s="161"/>
      <c r="F52" s="161"/>
      <c r="G52" s="161"/>
      <c r="H52" s="161"/>
      <c r="I52" s="161"/>
      <c r="J52" s="162"/>
      <c r="K52" s="157"/>
      <c r="L52" s="158"/>
      <c r="M52" s="158"/>
      <c r="N52" s="158"/>
      <c r="O52" s="158"/>
      <c r="P52" s="158"/>
      <c r="Q52" s="158"/>
      <c r="R52" s="159"/>
      <c r="S52" s="157"/>
      <c r="T52" s="158"/>
      <c r="U52" s="158"/>
      <c r="V52" s="158"/>
      <c r="W52" s="159"/>
    </row>
    <row r="53" spans="1:23" ht="22.5" customHeight="1">
      <c r="A53" s="160"/>
      <c r="B53" s="161"/>
      <c r="C53" s="161"/>
      <c r="D53" s="161"/>
      <c r="E53" s="161"/>
      <c r="F53" s="161"/>
      <c r="G53" s="161"/>
      <c r="H53" s="161"/>
      <c r="I53" s="161"/>
      <c r="J53" s="162"/>
      <c r="K53" s="157"/>
      <c r="L53" s="158"/>
      <c r="M53" s="158"/>
      <c r="N53" s="158"/>
      <c r="O53" s="158"/>
      <c r="P53" s="158"/>
      <c r="Q53" s="158"/>
      <c r="R53" s="159"/>
      <c r="S53" s="157"/>
      <c r="T53" s="158"/>
      <c r="U53" s="158"/>
      <c r="V53" s="158"/>
      <c r="W53" s="159"/>
    </row>
    <row r="54" spans="1:23" ht="22.5" customHeight="1">
      <c r="A54" s="160"/>
      <c r="B54" s="161"/>
      <c r="C54" s="161"/>
      <c r="D54" s="161"/>
      <c r="E54" s="161"/>
      <c r="F54" s="161"/>
      <c r="G54" s="161"/>
      <c r="H54" s="161"/>
      <c r="I54" s="161"/>
      <c r="J54" s="162"/>
      <c r="K54" s="157"/>
      <c r="L54" s="158"/>
      <c r="M54" s="158"/>
      <c r="N54" s="158"/>
      <c r="O54" s="158"/>
      <c r="P54" s="158"/>
      <c r="Q54" s="158"/>
      <c r="R54" s="159"/>
      <c r="S54" s="157"/>
      <c r="T54" s="158"/>
      <c r="U54" s="158"/>
      <c r="V54" s="158"/>
      <c r="W54" s="159"/>
    </row>
    <row r="55" spans="1:23" ht="22.5" customHeight="1">
      <c r="A55" s="160"/>
      <c r="B55" s="161"/>
      <c r="C55" s="161"/>
      <c r="D55" s="161"/>
      <c r="E55" s="161"/>
      <c r="F55" s="161"/>
      <c r="G55" s="161"/>
      <c r="H55" s="161"/>
      <c r="I55" s="161"/>
      <c r="J55" s="162"/>
      <c r="K55" s="157"/>
      <c r="L55" s="158"/>
      <c r="M55" s="158"/>
      <c r="N55" s="158"/>
      <c r="O55" s="158"/>
      <c r="P55" s="158"/>
      <c r="Q55" s="158"/>
      <c r="R55" s="159"/>
      <c r="S55" s="157"/>
      <c r="T55" s="158"/>
      <c r="U55" s="158"/>
      <c r="V55" s="158"/>
      <c r="W55" s="159"/>
    </row>
    <row r="56" spans="1:23" ht="22.5" customHeight="1">
      <c r="A56" s="160"/>
      <c r="B56" s="161"/>
      <c r="C56" s="161"/>
      <c r="D56" s="161"/>
      <c r="E56" s="161"/>
      <c r="F56" s="161"/>
      <c r="G56" s="161"/>
      <c r="H56" s="161"/>
      <c r="I56" s="161"/>
      <c r="J56" s="162"/>
      <c r="K56" s="157"/>
      <c r="L56" s="158"/>
      <c r="M56" s="158"/>
      <c r="N56" s="158"/>
      <c r="O56" s="158"/>
      <c r="P56" s="158"/>
      <c r="Q56" s="158"/>
      <c r="R56" s="159"/>
      <c r="S56" s="157"/>
      <c r="T56" s="158"/>
      <c r="U56" s="158"/>
      <c r="V56" s="158"/>
      <c r="W56" s="159"/>
    </row>
    <row r="57" spans="1:23" ht="22.5" customHeight="1">
      <c r="A57" s="160"/>
      <c r="B57" s="161"/>
      <c r="C57" s="161"/>
      <c r="D57" s="161"/>
      <c r="E57" s="161"/>
      <c r="F57" s="161"/>
      <c r="G57" s="161"/>
      <c r="H57" s="161"/>
      <c r="I57" s="161"/>
      <c r="J57" s="162"/>
      <c r="K57" s="157"/>
      <c r="L57" s="158"/>
      <c r="M57" s="158"/>
      <c r="N57" s="158"/>
      <c r="O57" s="158"/>
      <c r="P57" s="158"/>
      <c r="Q57" s="158"/>
      <c r="R57" s="159"/>
      <c r="S57" s="157"/>
      <c r="T57" s="158"/>
      <c r="U57" s="158"/>
      <c r="V57" s="158"/>
      <c r="W57" s="159"/>
    </row>
    <row r="58" spans="1:23" ht="22.5" customHeight="1">
      <c r="A58" s="160"/>
      <c r="B58" s="161"/>
      <c r="C58" s="161"/>
      <c r="D58" s="161"/>
      <c r="E58" s="161"/>
      <c r="F58" s="161"/>
      <c r="G58" s="161"/>
      <c r="H58" s="161"/>
      <c r="I58" s="161"/>
      <c r="J58" s="162"/>
      <c r="K58" s="157"/>
      <c r="L58" s="158"/>
      <c r="M58" s="158"/>
      <c r="N58" s="158"/>
      <c r="O58" s="158"/>
      <c r="P58" s="158"/>
      <c r="Q58" s="158"/>
      <c r="R58" s="159"/>
      <c r="S58" s="157"/>
      <c r="T58" s="158"/>
      <c r="U58" s="158"/>
      <c r="V58" s="158"/>
      <c r="W58" s="159"/>
    </row>
    <row r="59" spans="1:23" ht="22.5" customHeight="1">
      <c r="A59" s="160"/>
      <c r="B59" s="161"/>
      <c r="C59" s="161"/>
      <c r="D59" s="161"/>
      <c r="E59" s="161"/>
      <c r="F59" s="161"/>
      <c r="G59" s="161"/>
      <c r="H59" s="161"/>
      <c r="I59" s="161"/>
      <c r="J59" s="162"/>
      <c r="K59" s="157"/>
      <c r="L59" s="158"/>
      <c r="M59" s="158"/>
      <c r="N59" s="158"/>
      <c r="O59" s="158"/>
      <c r="P59" s="158"/>
      <c r="Q59" s="158"/>
      <c r="R59" s="159"/>
      <c r="S59" s="157"/>
      <c r="T59" s="158"/>
      <c r="U59" s="158"/>
      <c r="V59" s="158"/>
      <c r="W59" s="159"/>
    </row>
    <row r="60" spans="1:23" ht="22.5" customHeight="1">
      <c r="A60" s="160"/>
      <c r="B60" s="161"/>
      <c r="C60" s="161"/>
      <c r="D60" s="161"/>
      <c r="E60" s="161"/>
      <c r="F60" s="161"/>
      <c r="G60" s="161"/>
      <c r="H60" s="161"/>
      <c r="I60" s="161"/>
      <c r="J60" s="162"/>
      <c r="K60" s="157"/>
      <c r="L60" s="158"/>
      <c r="M60" s="158"/>
      <c r="N60" s="158"/>
      <c r="O60" s="158"/>
      <c r="P60" s="158"/>
      <c r="Q60" s="158"/>
      <c r="R60" s="159"/>
      <c r="S60" s="157"/>
      <c r="T60" s="158"/>
      <c r="U60" s="158"/>
      <c r="V60" s="158"/>
      <c r="W60" s="159"/>
    </row>
    <row r="61" spans="1:23" ht="22.5" customHeight="1">
      <c r="A61" s="160"/>
      <c r="B61" s="161"/>
      <c r="C61" s="161"/>
      <c r="D61" s="161"/>
      <c r="E61" s="161"/>
      <c r="F61" s="161"/>
      <c r="G61" s="161"/>
      <c r="H61" s="161"/>
      <c r="I61" s="161"/>
      <c r="J61" s="162"/>
      <c r="K61" s="157"/>
      <c r="L61" s="158"/>
      <c r="M61" s="158"/>
      <c r="N61" s="158"/>
      <c r="O61" s="158"/>
      <c r="P61" s="158"/>
      <c r="Q61" s="158"/>
      <c r="R61" s="159"/>
      <c r="S61" s="157"/>
      <c r="T61" s="158"/>
      <c r="U61" s="158"/>
      <c r="V61" s="158"/>
      <c r="W61" s="159"/>
    </row>
    <row r="62" spans="1:23" ht="22.5" customHeight="1">
      <c r="A62" s="160"/>
      <c r="B62" s="161"/>
      <c r="C62" s="161"/>
      <c r="D62" s="161"/>
      <c r="E62" s="161"/>
      <c r="F62" s="161"/>
      <c r="G62" s="161"/>
      <c r="H62" s="161"/>
      <c r="I62" s="161"/>
      <c r="J62" s="162"/>
      <c r="K62" s="157"/>
      <c r="L62" s="158"/>
      <c r="M62" s="158"/>
      <c r="N62" s="158"/>
      <c r="O62" s="158"/>
      <c r="P62" s="158"/>
      <c r="Q62" s="158"/>
      <c r="R62" s="159"/>
      <c r="S62" s="157"/>
      <c r="T62" s="158"/>
      <c r="U62" s="158"/>
      <c r="V62" s="158"/>
      <c r="W62" s="159"/>
    </row>
    <row r="63" spans="1:23" ht="22.5" customHeight="1">
      <c r="A63" s="160"/>
      <c r="B63" s="161"/>
      <c r="C63" s="161"/>
      <c r="D63" s="161"/>
      <c r="E63" s="161"/>
      <c r="F63" s="161"/>
      <c r="G63" s="161"/>
      <c r="H63" s="161"/>
      <c r="I63" s="161"/>
      <c r="J63" s="162"/>
      <c r="K63" s="157"/>
      <c r="L63" s="158"/>
      <c r="M63" s="158"/>
      <c r="N63" s="158"/>
      <c r="O63" s="158"/>
      <c r="P63" s="158"/>
      <c r="Q63" s="158"/>
      <c r="R63" s="159"/>
      <c r="S63" s="157"/>
      <c r="T63" s="158"/>
      <c r="U63" s="158"/>
      <c r="V63" s="158"/>
      <c r="W63" s="159"/>
    </row>
    <row r="64" spans="1:23" ht="22.5" customHeight="1">
      <c r="A64" s="160"/>
      <c r="B64" s="161"/>
      <c r="C64" s="161"/>
      <c r="D64" s="161"/>
      <c r="E64" s="161"/>
      <c r="F64" s="161"/>
      <c r="G64" s="161"/>
      <c r="H64" s="161"/>
      <c r="I64" s="161"/>
      <c r="J64" s="162"/>
      <c r="K64" s="157"/>
      <c r="L64" s="158"/>
      <c r="M64" s="158"/>
      <c r="N64" s="158"/>
      <c r="O64" s="158"/>
      <c r="P64" s="158"/>
      <c r="Q64" s="158"/>
      <c r="R64" s="159"/>
      <c r="S64" s="157"/>
      <c r="T64" s="158"/>
      <c r="U64" s="158"/>
      <c r="V64" s="158"/>
      <c r="W64" s="159"/>
    </row>
    <row r="65" spans="1:23" ht="22.5" customHeight="1">
      <c r="A65" s="160"/>
      <c r="B65" s="161"/>
      <c r="C65" s="161"/>
      <c r="D65" s="161"/>
      <c r="E65" s="161"/>
      <c r="F65" s="161"/>
      <c r="G65" s="161"/>
      <c r="H65" s="161"/>
      <c r="I65" s="161"/>
      <c r="J65" s="162"/>
      <c r="K65" s="157"/>
      <c r="L65" s="158"/>
      <c r="M65" s="158"/>
      <c r="N65" s="158"/>
      <c r="O65" s="158"/>
      <c r="P65" s="158"/>
      <c r="Q65" s="158"/>
      <c r="R65" s="159"/>
      <c r="S65" s="157"/>
      <c r="T65" s="158"/>
      <c r="U65" s="158"/>
      <c r="V65" s="158"/>
      <c r="W65" s="159"/>
    </row>
    <row r="66" spans="1:23" ht="22.5" customHeight="1">
      <c r="A66" s="160"/>
      <c r="B66" s="161"/>
      <c r="C66" s="161"/>
      <c r="D66" s="161"/>
      <c r="E66" s="161"/>
      <c r="F66" s="161"/>
      <c r="G66" s="161"/>
      <c r="H66" s="161"/>
      <c r="I66" s="161"/>
      <c r="J66" s="162"/>
      <c r="K66" s="157"/>
      <c r="L66" s="158"/>
      <c r="M66" s="158"/>
      <c r="N66" s="158"/>
      <c r="O66" s="158"/>
      <c r="P66" s="158"/>
      <c r="Q66" s="158"/>
      <c r="R66" s="159"/>
      <c r="S66" s="157"/>
      <c r="T66" s="158"/>
      <c r="U66" s="158"/>
      <c r="V66" s="158"/>
      <c r="W66" s="159"/>
    </row>
    <row r="67" spans="1:23" ht="22.5" customHeight="1">
      <c r="A67" s="160"/>
      <c r="B67" s="161"/>
      <c r="C67" s="161"/>
      <c r="D67" s="161"/>
      <c r="E67" s="161"/>
      <c r="F67" s="161"/>
      <c r="G67" s="161"/>
      <c r="H67" s="161"/>
      <c r="I67" s="161"/>
      <c r="J67" s="162"/>
      <c r="K67" s="157"/>
      <c r="L67" s="158"/>
      <c r="M67" s="158"/>
      <c r="N67" s="158"/>
      <c r="O67" s="158"/>
      <c r="P67" s="158"/>
      <c r="Q67" s="158"/>
      <c r="R67" s="159"/>
      <c r="S67" s="157"/>
      <c r="T67" s="158"/>
      <c r="U67" s="158"/>
      <c r="V67" s="158"/>
      <c r="W67" s="159"/>
    </row>
    <row r="68" spans="1:23" ht="22.5" customHeight="1">
      <c r="A68" s="160"/>
      <c r="B68" s="161"/>
      <c r="C68" s="161"/>
      <c r="D68" s="161"/>
      <c r="E68" s="161"/>
      <c r="F68" s="161"/>
      <c r="G68" s="161"/>
      <c r="H68" s="161"/>
      <c r="I68" s="161"/>
      <c r="J68" s="162"/>
      <c r="K68" s="157"/>
      <c r="L68" s="158"/>
      <c r="M68" s="158"/>
      <c r="N68" s="158"/>
      <c r="O68" s="158"/>
      <c r="P68" s="158"/>
      <c r="Q68" s="158"/>
      <c r="R68" s="159"/>
      <c r="S68" s="157"/>
      <c r="T68" s="158"/>
      <c r="U68" s="158"/>
      <c r="V68" s="158"/>
      <c r="W68" s="159"/>
    </row>
    <row r="69" spans="1:23" ht="22.5" customHeight="1">
      <c r="A69" s="160"/>
      <c r="B69" s="161"/>
      <c r="C69" s="161"/>
      <c r="D69" s="161"/>
      <c r="E69" s="161"/>
      <c r="F69" s="161"/>
      <c r="G69" s="161"/>
      <c r="H69" s="161"/>
      <c r="I69" s="161"/>
      <c r="J69" s="162"/>
      <c r="K69" s="157"/>
      <c r="L69" s="158"/>
      <c r="M69" s="158"/>
      <c r="N69" s="158"/>
      <c r="O69" s="158"/>
      <c r="P69" s="158"/>
      <c r="Q69" s="158"/>
      <c r="R69" s="159"/>
      <c r="S69" s="157"/>
      <c r="T69" s="158"/>
      <c r="U69" s="158"/>
      <c r="V69" s="158"/>
      <c r="W69" s="159"/>
    </row>
    <row r="70" spans="1:23" ht="22.5" customHeight="1">
      <c r="A70" s="160"/>
      <c r="B70" s="161"/>
      <c r="C70" s="161"/>
      <c r="D70" s="161"/>
      <c r="E70" s="161"/>
      <c r="F70" s="161"/>
      <c r="G70" s="161"/>
      <c r="H70" s="161"/>
      <c r="I70" s="161"/>
      <c r="J70" s="162"/>
      <c r="K70" s="157"/>
      <c r="L70" s="158"/>
      <c r="M70" s="158"/>
      <c r="N70" s="158"/>
      <c r="O70" s="158"/>
      <c r="P70" s="158"/>
      <c r="Q70" s="158"/>
      <c r="R70" s="159"/>
      <c r="S70" s="157"/>
      <c r="T70" s="158"/>
      <c r="U70" s="158"/>
      <c r="V70" s="158"/>
      <c r="W70" s="159"/>
    </row>
    <row r="71" spans="1:23" ht="22.5" customHeight="1">
      <c r="A71" s="160"/>
      <c r="B71" s="161"/>
      <c r="C71" s="161"/>
      <c r="D71" s="161"/>
      <c r="E71" s="161"/>
      <c r="F71" s="161"/>
      <c r="G71" s="161"/>
      <c r="H71" s="161"/>
      <c r="I71" s="161"/>
      <c r="J71" s="162"/>
      <c r="K71" s="157"/>
      <c r="L71" s="158"/>
      <c r="M71" s="158"/>
      <c r="N71" s="158"/>
      <c r="O71" s="158"/>
      <c r="P71" s="158"/>
      <c r="Q71" s="158"/>
      <c r="R71" s="159"/>
      <c r="S71" s="157"/>
      <c r="T71" s="158"/>
      <c r="U71" s="158"/>
      <c r="V71" s="158"/>
      <c r="W71" s="159"/>
    </row>
    <row r="72" spans="1:23" ht="22.5" customHeight="1">
      <c r="A72" s="160"/>
      <c r="B72" s="161"/>
      <c r="C72" s="161"/>
      <c r="D72" s="161"/>
      <c r="E72" s="161"/>
      <c r="F72" s="161"/>
      <c r="G72" s="161"/>
      <c r="H72" s="161"/>
      <c r="I72" s="161"/>
      <c r="J72" s="162"/>
      <c r="K72" s="157"/>
      <c r="L72" s="158"/>
      <c r="M72" s="158"/>
      <c r="N72" s="158"/>
      <c r="O72" s="158"/>
      <c r="P72" s="158"/>
      <c r="Q72" s="158"/>
      <c r="R72" s="159"/>
      <c r="S72" s="157"/>
      <c r="T72" s="158"/>
      <c r="U72" s="158"/>
      <c r="V72" s="158"/>
      <c r="W72" s="159"/>
    </row>
    <row r="73" spans="1:23" ht="22.5" customHeight="1">
      <c r="A73" s="160"/>
      <c r="B73" s="161"/>
      <c r="C73" s="161"/>
      <c r="D73" s="161"/>
      <c r="E73" s="161"/>
      <c r="F73" s="161"/>
      <c r="G73" s="161"/>
      <c r="H73" s="161"/>
      <c r="I73" s="161"/>
      <c r="J73" s="162"/>
      <c r="K73" s="157"/>
      <c r="L73" s="158"/>
      <c r="M73" s="158"/>
      <c r="N73" s="158"/>
      <c r="O73" s="158"/>
      <c r="P73" s="158"/>
      <c r="Q73" s="158"/>
      <c r="R73" s="159"/>
      <c r="S73" s="157"/>
      <c r="T73" s="158"/>
      <c r="U73" s="158"/>
      <c r="V73" s="158"/>
      <c r="W73" s="159"/>
    </row>
    <row r="74" spans="1:23" ht="22.5" customHeight="1">
      <c r="A74" s="160"/>
      <c r="B74" s="161"/>
      <c r="C74" s="161"/>
      <c r="D74" s="161"/>
      <c r="E74" s="161"/>
      <c r="F74" s="161"/>
      <c r="G74" s="161"/>
      <c r="H74" s="161"/>
      <c r="I74" s="161"/>
      <c r="J74" s="162"/>
      <c r="K74" s="157"/>
      <c r="L74" s="158"/>
      <c r="M74" s="158"/>
      <c r="N74" s="158"/>
      <c r="O74" s="158"/>
      <c r="P74" s="158"/>
      <c r="Q74" s="158"/>
      <c r="R74" s="159"/>
      <c r="S74" s="157"/>
      <c r="T74" s="158"/>
      <c r="U74" s="158"/>
      <c r="V74" s="158"/>
      <c r="W74" s="159"/>
    </row>
    <row r="75" spans="1:23" ht="22.5" customHeight="1">
      <c r="A75" s="160"/>
      <c r="B75" s="161"/>
      <c r="C75" s="161"/>
      <c r="D75" s="161"/>
      <c r="E75" s="161"/>
      <c r="F75" s="161"/>
      <c r="G75" s="161"/>
      <c r="H75" s="161"/>
      <c r="I75" s="161"/>
      <c r="J75" s="162"/>
      <c r="K75" s="157"/>
      <c r="L75" s="158"/>
      <c r="M75" s="158"/>
      <c r="N75" s="158"/>
      <c r="O75" s="158"/>
      <c r="P75" s="158"/>
      <c r="Q75" s="158"/>
      <c r="R75" s="159"/>
      <c r="S75" s="157"/>
      <c r="T75" s="158"/>
      <c r="U75" s="158"/>
      <c r="V75" s="158"/>
      <c r="W75" s="159"/>
    </row>
    <row r="76" spans="1:23" ht="22.5" customHeight="1">
      <c r="A76" s="160"/>
      <c r="B76" s="161"/>
      <c r="C76" s="161"/>
      <c r="D76" s="161"/>
      <c r="E76" s="161"/>
      <c r="F76" s="161"/>
      <c r="G76" s="161"/>
      <c r="H76" s="161"/>
      <c r="I76" s="161"/>
      <c r="J76" s="162"/>
      <c r="K76" s="157"/>
      <c r="L76" s="158"/>
      <c r="M76" s="158"/>
      <c r="N76" s="158"/>
      <c r="O76" s="158"/>
      <c r="P76" s="158"/>
      <c r="Q76" s="158"/>
      <c r="R76" s="159"/>
      <c r="S76" s="157"/>
      <c r="T76" s="158"/>
      <c r="U76" s="158"/>
      <c r="V76" s="158"/>
      <c r="W76" s="159"/>
    </row>
    <row r="77" spans="1:23" ht="22.5" customHeight="1">
      <c r="A77" s="160"/>
      <c r="B77" s="161"/>
      <c r="C77" s="161"/>
      <c r="D77" s="161"/>
      <c r="E77" s="161"/>
      <c r="F77" s="161"/>
      <c r="G77" s="161"/>
      <c r="H77" s="161"/>
      <c r="I77" s="161"/>
      <c r="J77" s="162"/>
      <c r="K77" s="157"/>
      <c r="L77" s="158"/>
      <c r="M77" s="158"/>
      <c r="N77" s="158"/>
      <c r="O77" s="158"/>
      <c r="P77" s="158"/>
      <c r="Q77" s="158"/>
      <c r="R77" s="159"/>
      <c r="S77" s="157"/>
      <c r="T77" s="158"/>
      <c r="U77" s="158"/>
      <c r="V77" s="158"/>
      <c r="W77" s="159"/>
    </row>
  </sheetData>
  <mergeCells count="195">
    <mergeCell ref="A1:W1"/>
    <mergeCell ref="A2:W2"/>
    <mergeCell ref="A16:L16"/>
    <mergeCell ref="M16:W16"/>
    <mergeCell ref="A15:J15"/>
    <mergeCell ref="K15:W15"/>
    <mergeCell ref="U14:W14"/>
    <mergeCell ref="Q12:W12"/>
    <mergeCell ref="A9:F9"/>
    <mergeCell ref="A6:D6"/>
    <mergeCell ref="A3:C3"/>
    <mergeCell ref="A4:D4"/>
    <mergeCell ref="E4:W4"/>
    <mergeCell ref="A5:C5"/>
    <mergeCell ref="D5:W5"/>
    <mergeCell ref="G9:K9"/>
    <mergeCell ref="L9:P9"/>
    <mergeCell ref="Q9:W9"/>
    <mergeCell ref="O6:Q6"/>
    <mergeCell ref="E6:N6"/>
    <mergeCell ref="R6:W6"/>
    <mergeCell ref="A7:D7"/>
    <mergeCell ref="E7:N7"/>
    <mergeCell ref="O7:Q7"/>
    <mergeCell ref="A40:B40"/>
    <mergeCell ref="C40:W40"/>
    <mergeCell ref="A41:B41"/>
    <mergeCell ref="C41:E41"/>
    <mergeCell ref="F41:K41"/>
    <mergeCell ref="A38:I38"/>
    <mergeCell ref="J38:W38"/>
    <mergeCell ref="A39:N39"/>
    <mergeCell ref="O39:W39"/>
    <mergeCell ref="F27:W27"/>
    <mergeCell ref="A22:F22"/>
    <mergeCell ref="G22:W22"/>
    <mergeCell ref="A21:F21"/>
    <mergeCell ref="G21:W21"/>
    <mergeCell ref="A20:E20"/>
    <mergeCell ref="F20:W20"/>
    <mergeCell ref="A23:W23"/>
    <mergeCell ref="A19:E19"/>
    <mergeCell ref="F19:W19"/>
    <mergeCell ref="A37:T37"/>
    <mergeCell ref="U37:W37"/>
    <mergeCell ref="K36:W36"/>
    <mergeCell ref="A36:J36"/>
    <mergeCell ref="A35:I35"/>
    <mergeCell ref="J35:W35"/>
    <mergeCell ref="A31:R31"/>
    <mergeCell ref="S31:W31"/>
    <mergeCell ref="A29:J29"/>
    <mergeCell ref="K29:W29"/>
    <mergeCell ref="A30:K30"/>
    <mergeCell ref="R7:W7"/>
    <mergeCell ref="F45:K45"/>
    <mergeCell ref="T43:W43"/>
    <mergeCell ref="T45:W45"/>
    <mergeCell ref="D3:R3"/>
    <mergeCell ref="S3:W3"/>
    <mergeCell ref="L10:P10"/>
    <mergeCell ref="G10:K10"/>
    <mergeCell ref="G11:K11"/>
    <mergeCell ref="L41:O41"/>
    <mergeCell ref="P41:U41"/>
    <mergeCell ref="A43:E43"/>
    <mergeCell ref="L43:M43"/>
    <mergeCell ref="L45:M45"/>
    <mergeCell ref="N43:Q43"/>
    <mergeCell ref="N45:Q45"/>
    <mergeCell ref="A32:G33"/>
    <mergeCell ref="H33:J33"/>
    <mergeCell ref="H32:J32"/>
    <mergeCell ref="K32:W32"/>
    <mergeCell ref="K33:W33"/>
    <mergeCell ref="A34:L34"/>
    <mergeCell ref="M34:W34"/>
    <mergeCell ref="F43:K43"/>
    <mergeCell ref="A18:J18"/>
    <mergeCell ref="L11:P11"/>
    <mergeCell ref="L12:P12"/>
    <mergeCell ref="Q10:W10"/>
    <mergeCell ref="Q11:W11"/>
    <mergeCell ref="A14:G14"/>
    <mergeCell ref="H14:P14"/>
    <mergeCell ref="Q14:T14"/>
    <mergeCell ref="L30:W30"/>
    <mergeCell ref="A28:D28"/>
    <mergeCell ref="E28:W28"/>
    <mergeCell ref="A26:C26"/>
    <mergeCell ref="D26:W26"/>
    <mergeCell ref="F17:W17"/>
    <mergeCell ref="G12:K12"/>
    <mergeCell ref="A10:F10"/>
    <mergeCell ref="A11:F11"/>
    <mergeCell ref="A12:F12"/>
    <mergeCell ref="K18:W18"/>
    <mergeCell ref="A24:F24"/>
    <mergeCell ref="G24:W24"/>
    <mergeCell ref="A17:E17"/>
    <mergeCell ref="A25:H25"/>
    <mergeCell ref="I25:W25"/>
    <mergeCell ref="A50:J50"/>
    <mergeCell ref="A51:J51"/>
    <mergeCell ref="A52:J52"/>
    <mergeCell ref="A53:J53"/>
    <mergeCell ref="A54:J54"/>
    <mergeCell ref="A55:J55"/>
    <mergeCell ref="S47:W47"/>
    <mergeCell ref="A47:J47"/>
    <mergeCell ref="K47:R47"/>
    <mergeCell ref="A48:J48"/>
    <mergeCell ref="A49:J49"/>
    <mergeCell ref="K48:R48"/>
    <mergeCell ref="K49:R49"/>
    <mergeCell ref="S48:W48"/>
    <mergeCell ref="S49:W49"/>
    <mergeCell ref="S50:W50"/>
    <mergeCell ref="S51:W51"/>
    <mergeCell ref="S52:W52"/>
    <mergeCell ref="S53:W53"/>
    <mergeCell ref="S54:W54"/>
    <mergeCell ref="A62:J62"/>
    <mergeCell ref="A63:J63"/>
    <mergeCell ref="A64:J64"/>
    <mergeCell ref="A65:J65"/>
    <mergeCell ref="A66:J66"/>
    <mergeCell ref="A67:J67"/>
    <mergeCell ref="A56:J56"/>
    <mergeCell ref="A57:J57"/>
    <mergeCell ref="A58:J58"/>
    <mergeCell ref="A59:J59"/>
    <mergeCell ref="A60:J60"/>
    <mergeCell ref="A61:J61"/>
    <mergeCell ref="A74:J74"/>
    <mergeCell ref="A75:J75"/>
    <mergeCell ref="A76:J76"/>
    <mergeCell ref="A77:J77"/>
    <mergeCell ref="A68:J68"/>
    <mergeCell ref="A69:J69"/>
    <mergeCell ref="A70:J70"/>
    <mergeCell ref="A71:J71"/>
    <mergeCell ref="A72:J72"/>
    <mergeCell ref="A73:J73"/>
    <mergeCell ref="K77:R77"/>
    <mergeCell ref="K68:R68"/>
    <mergeCell ref="K69:R69"/>
    <mergeCell ref="K70:R70"/>
    <mergeCell ref="K71:R71"/>
    <mergeCell ref="K72:R72"/>
    <mergeCell ref="K73:R73"/>
    <mergeCell ref="K62:R62"/>
    <mergeCell ref="K63:R63"/>
    <mergeCell ref="K64:R64"/>
    <mergeCell ref="K65:R65"/>
    <mergeCell ref="K66:R66"/>
    <mergeCell ref="K67:R67"/>
    <mergeCell ref="K74:R74"/>
    <mergeCell ref="K75:R75"/>
    <mergeCell ref="K76:R76"/>
    <mergeCell ref="K56:R56"/>
    <mergeCell ref="K57:R57"/>
    <mergeCell ref="K58:R58"/>
    <mergeCell ref="K59:R59"/>
    <mergeCell ref="K60:R60"/>
    <mergeCell ref="K61:R61"/>
    <mergeCell ref="K50:R50"/>
    <mergeCell ref="K51:R51"/>
    <mergeCell ref="K52:R52"/>
    <mergeCell ref="K53:R53"/>
    <mergeCell ref="K54:R54"/>
    <mergeCell ref="K55:R55"/>
    <mergeCell ref="S61:W61"/>
    <mergeCell ref="S62:W62"/>
    <mergeCell ref="S63:W63"/>
    <mergeCell ref="S64:W64"/>
    <mergeCell ref="S65:W65"/>
    <mergeCell ref="S66:W66"/>
    <mergeCell ref="S55:W55"/>
    <mergeCell ref="S56:W56"/>
    <mergeCell ref="S57:W57"/>
    <mergeCell ref="S58:W58"/>
    <mergeCell ref="S59:W59"/>
    <mergeCell ref="S60:W60"/>
    <mergeCell ref="S73:W73"/>
    <mergeCell ref="S74:W74"/>
    <mergeCell ref="S75:W75"/>
    <mergeCell ref="S76:W76"/>
    <mergeCell ref="S77:W77"/>
    <mergeCell ref="S67:W67"/>
    <mergeCell ref="S68:W68"/>
    <mergeCell ref="S69:W69"/>
    <mergeCell ref="S70:W70"/>
    <mergeCell ref="S71:W71"/>
    <mergeCell ref="S72:W7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SheetLayoutView="100" workbookViewId="0">
      <selection activeCell="D20" sqref="D20:F20"/>
    </sheetView>
  </sheetViews>
  <sheetFormatPr defaultRowHeight="11.25"/>
  <cols>
    <col min="1" max="1" width="5.5703125" style="46" customWidth="1"/>
    <col min="2" max="2" width="14.42578125" style="46" customWidth="1"/>
    <col min="3" max="3" width="6.85546875" style="46" customWidth="1"/>
    <col min="4" max="256" width="9.140625" style="46"/>
    <col min="257" max="257" width="5.5703125" style="46" customWidth="1"/>
    <col min="258" max="258" width="14.42578125" style="46" customWidth="1"/>
    <col min="259" max="259" width="8.140625" style="46" customWidth="1"/>
    <col min="260" max="512" width="9.140625" style="46"/>
    <col min="513" max="513" width="5.5703125" style="46" customWidth="1"/>
    <col min="514" max="514" width="14.42578125" style="46" customWidth="1"/>
    <col min="515" max="515" width="8.140625" style="46" customWidth="1"/>
    <col min="516" max="768" width="9.140625" style="46"/>
    <col min="769" max="769" width="5.5703125" style="46" customWidth="1"/>
    <col min="770" max="770" width="14.42578125" style="46" customWidth="1"/>
    <col min="771" max="771" width="8.140625" style="46" customWidth="1"/>
    <col min="772" max="1024" width="9.140625" style="46"/>
    <col min="1025" max="1025" width="5.5703125" style="46" customWidth="1"/>
    <col min="1026" max="1026" width="14.42578125" style="46" customWidth="1"/>
    <col min="1027" max="1027" width="8.140625" style="46" customWidth="1"/>
    <col min="1028" max="1280" width="9.140625" style="46"/>
    <col min="1281" max="1281" width="5.5703125" style="46" customWidth="1"/>
    <col min="1282" max="1282" width="14.42578125" style="46" customWidth="1"/>
    <col min="1283" max="1283" width="8.140625" style="46" customWidth="1"/>
    <col min="1284" max="1536" width="9.140625" style="46"/>
    <col min="1537" max="1537" width="5.5703125" style="46" customWidth="1"/>
    <col min="1538" max="1538" width="14.42578125" style="46" customWidth="1"/>
    <col min="1539" max="1539" width="8.140625" style="46" customWidth="1"/>
    <col min="1540" max="1792" width="9.140625" style="46"/>
    <col min="1793" max="1793" width="5.5703125" style="46" customWidth="1"/>
    <col min="1794" max="1794" width="14.42578125" style="46" customWidth="1"/>
    <col min="1795" max="1795" width="8.140625" style="46" customWidth="1"/>
    <col min="1796" max="2048" width="9.140625" style="46"/>
    <col min="2049" max="2049" width="5.5703125" style="46" customWidth="1"/>
    <col min="2050" max="2050" width="14.42578125" style="46" customWidth="1"/>
    <col min="2051" max="2051" width="8.140625" style="46" customWidth="1"/>
    <col min="2052" max="2304" width="9.140625" style="46"/>
    <col min="2305" max="2305" width="5.5703125" style="46" customWidth="1"/>
    <col min="2306" max="2306" width="14.42578125" style="46" customWidth="1"/>
    <col min="2307" max="2307" width="8.140625" style="46" customWidth="1"/>
    <col min="2308" max="2560" width="9.140625" style="46"/>
    <col min="2561" max="2561" width="5.5703125" style="46" customWidth="1"/>
    <col min="2562" max="2562" width="14.42578125" style="46" customWidth="1"/>
    <col min="2563" max="2563" width="8.140625" style="46" customWidth="1"/>
    <col min="2564" max="2816" width="9.140625" style="46"/>
    <col min="2817" max="2817" width="5.5703125" style="46" customWidth="1"/>
    <col min="2818" max="2818" width="14.42578125" style="46" customWidth="1"/>
    <col min="2819" max="2819" width="8.140625" style="46" customWidth="1"/>
    <col min="2820" max="3072" width="9.140625" style="46"/>
    <col min="3073" max="3073" width="5.5703125" style="46" customWidth="1"/>
    <col min="3074" max="3074" width="14.42578125" style="46" customWidth="1"/>
    <col min="3075" max="3075" width="8.140625" style="46" customWidth="1"/>
    <col min="3076" max="3328" width="9.140625" style="46"/>
    <col min="3329" max="3329" width="5.5703125" style="46" customWidth="1"/>
    <col min="3330" max="3330" width="14.42578125" style="46" customWidth="1"/>
    <col min="3331" max="3331" width="8.140625" style="46" customWidth="1"/>
    <col min="3332" max="3584" width="9.140625" style="46"/>
    <col min="3585" max="3585" width="5.5703125" style="46" customWidth="1"/>
    <col min="3586" max="3586" width="14.42578125" style="46" customWidth="1"/>
    <col min="3587" max="3587" width="8.140625" style="46" customWidth="1"/>
    <col min="3588" max="3840" width="9.140625" style="46"/>
    <col min="3841" max="3841" width="5.5703125" style="46" customWidth="1"/>
    <col min="3842" max="3842" width="14.42578125" style="46" customWidth="1"/>
    <col min="3843" max="3843" width="8.140625" style="46" customWidth="1"/>
    <col min="3844" max="4096" width="9.140625" style="46"/>
    <col min="4097" max="4097" width="5.5703125" style="46" customWidth="1"/>
    <col min="4098" max="4098" width="14.42578125" style="46" customWidth="1"/>
    <col min="4099" max="4099" width="8.140625" style="46" customWidth="1"/>
    <col min="4100" max="4352" width="9.140625" style="46"/>
    <col min="4353" max="4353" width="5.5703125" style="46" customWidth="1"/>
    <col min="4354" max="4354" width="14.42578125" style="46" customWidth="1"/>
    <col min="4355" max="4355" width="8.140625" style="46" customWidth="1"/>
    <col min="4356" max="4608" width="9.140625" style="46"/>
    <col min="4609" max="4609" width="5.5703125" style="46" customWidth="1"/>
    <col min="4610" max="4610" width="14.42578125" style="46" customWidth="1"/>
    <col min="4611" max="4611" width="8.140625" style="46" customWidth="1"/>
    <col min="4612" max="4864" width="9.140625" style="46"/>
    <col min="4865" max="4865" width="5.5703125" style="46" customWidth="1"/>
    <col min="4866" max="4866" width="14.42578125" style="46" customWidth="1"/>
    <col min="4867" max="4867" width="8.140625" style="46" customWidth="1"/>
    <col min="4868" max="5120" width="9.140625" style="46"/>
    <col min="5121" max="5121" width="5.5703125" style="46" customWidth="1"/>
    <col min="5122" max="5122" width="14.42578125" style="46" customWidth="1"/>
    <col min="5123" max="5123" width="8.140625" style="46" customWidth="1"/>
    <col min="5124" max="5376" width="9.140625" style="46"/>
    <col min="5377" max="5377" width="5.5703125" style="46" customWidth="1"/>
    <col min="5378" max="5378" width="14.42578125" style="46" customWidth="1"/>
    <col min="5379" max="5379" width="8.140625" style="46" customWidth="1"/>
    <col min="5380" max="5632" width="9.140625" style="46"/>
    <col min="5633" max="5633" width="5.5703125" style="46" customWidth="1"/>
    <col min="5634" max="5634" width="14.42578125" style="46" customWidth="1"/>
    <col min="5635" max="5635" width="8.140625" style="46" customWidth="1"/>
    <col min="5636" max="5888" width="9.140625" style="46"/>
    <col min="5889" max="5889" width="5.5703125" style="46" customWidth="1"/>
    <col min="5890" max="5890" width="14.42578125" style="46" customWidth="1"/>
    <col min="5891" max="5891" width="8.140625" style="46" customWidth="1"/>
    <col min="5892" max="6144" width="9.140625" style="46"/>
    <col min="6145" max="6145" width="5.5703125" style="46" customWidth="1"/>
    <col min="6146" max="6146" width="14.42578125" style="46" customWidth="1"/>
    <col min="6147" max="6147" width="8.140625" style="46" customWidth="1"/>
    <col min="6148" max="6400" width="9.140625" style="46"/>
    <col min="6401" max="6401" width="5.5703125" style="46" customWidth="1"/>
    <col min="6402" max="6402" width="14.42578125" style="46" customWidth="1"/>
    <col min="6403" max="6403" width="8.140625" style="46" customWidth="1"/>
    <col min="6404" max="6656" width="9.140625" style="46"/>
    <col min="6657" max="6657" width="5.5703125" style="46" customWidth="1"/>
    <col min="6658" max="6658" width="14.42578125" style="46" customWidth="1"/>
    <col min="6659" max="6659" width="8.140625" style="46" customWidth="1"/>
    <col min="6660" max="6912" width="9.140625" style="46"/>
    <col min="6913" max="6913" width="5.5703125" style="46" customWidth="1"/>
    <col min="6914" max="6914" width="14.42578125" style="46" customWidth="1"/>
    <col min="6915" max="6915" width="8.140625" style="46" customWidth="1"/>
    <col min="6916" max="7168" width="9.140625" style="46"/>
    <col min="7169" max="7169" width="5.5703125" style="46" customWidth="1"/>
    <col min="7170" max="7170" width="14.42578125" style="46" customWidth="1"/>
    <col min="7171" max="7171" width="8.140625" style="46" customWidth="1"/>
    <col min="7172" max="7424" width="9.140625" style="46"/>
    <col min="7425" max="7425" width="5.5703125" style="46" customWidth="1"/>
    <col min="7426" max="7426" width="14.42578125" style="46" customWidth="1"/>
    <col min="7427" max="7427" width="8.140625" style="46" customWidth="1"/>
    <col min="7428" max="7680" width="9.140625" style="46"/>
    <col min="7681" max="7681" width="5.5703125" style="46" customWidth="1"/>
    <col min="7682" max="7682" width="14.42578125" style="46" customWidth="1"/>
    <col min="7683" max="7683" width="8.140625" style="46" customWidth="1"/>
    <col min="7684" max="7936" width="9.140625" style="46"/>
    <col min="7937" max="7937" width="5.5703125" style="46" customWidth="1"/>
    <col min="7938" max="7938" width="14.42578125" style="46" customWidth="1"/>
    <col min="7939" max="7939" width="8.140625" style="46" customWidth="1"/>
    <col min="7940" max="8192" width="9.140625" style="46"/>
    <col min="8193" max="8193" width="5.5703125" style="46" customWidth="1"/>
    <col min="8194" max="8194" width="14.42578125" style="46" customWidth="1"/>
    <col min="8195" max="8195" width="8.140625" style="46" customWidth="1"/>
    <col min="8196" max="8448" width="9.140625" style="46"/>
    <col min="8449" max="8449" width="5.5703125" style="46" customWidth="1"/>
    <col min="8450" max="8450" width="14.42578125" style="46" customWidth="1"/>
    <col min="8451" max="8451" width="8.140625" style="46" customWidth="1"/>
    <col min="8452" max="8704" width="9.140625" style="46"/>
    <col min="8705" max="8705" width="5.5703125" style="46" customWidth="1"/>
    <col min="8706" max="8706" width="14.42578125" style="46" customWidth="1"/>
    <col min="8707" max="8707" width="8.140625" style="46" customWidth="1"/>
    <col min="8708" max="8960" width="9.140625" style="46"/>
    <col min="8961" max="8961" width="5.5703125" style="46" customWidth="1"/>
    <col min="8962" max="8962" width="14.42578125" style="46" customWidth="1"/>
    <col min="8963" max="8963" width="8.140625" style="46" customWidth="1"/>
    <col min="8964" max="9216" width="9.140625" style="46"/>
    <col min="9217" max="9217" width="5.5703125" style="46" customWidth="1"/>
    <col min="9218" max="9218" width="14.42578125" style="46" customWidth="1"/>
    <col min="9219" max="9219" width="8.140625" style="46" customWidth="1"/>
    <col min="9220" max="9472" width="9.140625" style="46"/>
    <col min="9473" max="9473" width="5.5703125" style="46" customWidth="1"/>
    <col min="9474" max="9474" width="14.42578125" style="46" customWidth="1"/>
    <col min="9475" max="9475" width="8.140625" style="46" customWidth="1"/>
    <col min="9476" max="9728" width="9.140625" style="46"/>
    <col min="9729" max="9729" width="5.5703125" style="46" customWidth="1"/>
    <col min="9730" max="9730" width="14.42578125" style="46" customWidth="1"/>
    <col min="9731" max="9731" width="8.140625" style="46" customWidth="1"/>
    <col min="9732" max="9984" width="9.140625" style="46"/>
    <col min="9985" max="9985" width="5.5703125" style="46" customWidth="1"/>
    <col min="9986" max="9986" width="14.42578125" style="46" customWidth="1"/>
    <col min="9987" max="9987" width="8.140625" style="46" customWidth="1"/>
    <col min="9988" max="10240" width="9.140625" style="46"/>
    <col min="10241" max="10241" width="5.5703125" style="46" customWidth="1"/>
    <col min="10242" max="10242" width="14.42578125" style="46" customWidth="1"/>
    <col min="10243" max="10243" width="8.140625" style="46" customWidth="1"/>
    <col min="10244" max="10496" width="9.140625" style="46"/>
    <col min="10497" max="10497" width="5.5703125" style="46" customWidth="1"/>
    <col min="10498" max="10498" width="14.42578125" style="46" customWidth="1"/>
    <col min="10499" max="10499" width="8.140625" style="46" customWidth="1"/>
    <col min="10500" max="10752" width="9.140625" style="46"/>
    <col min="10753" max="10753" width="5.5703125" style="46" customWidth="1"/>
    <col min="10754" max="10754" width="14.42578125" style="46" customWidth="1"/>
    <col min="10755" max="10755" width="8.140625" style="46" customWidth="1"/>
    <col min="10756" max="11008" width="9.140625" style="46"/>
    <col min="11009" max="11009" width="5.5703125" style="46" customWidth="1"/>
    <col min="11010" max="11010" width="14.42578125" style="46" customWidth="1"/>
    <col min="11011" max="11011" width="8.140625" style="46" customWidth="1"/>
    <col min="11012" max="11264" width="9.140625" style="46"/>
    <col min="11265" max="11265" width="5.5703125" style="46" customWidth="1"/>
    <col min="11266" max="11266" width="14.42578125" style="46" customWidth="1"/>
    <col min="11267" max="11267" width="8.140625" style="46" customWidth="1"/>
    <col min="11268" max="11520" width="9.140625" style="46"/>
    <col min="11521" max="11521" width="5.5703125" style="46" customWidth="1"/>
    <col min="11522" max="11522" width="14.42578125" style="46" customWidth="1"/>
    <col min="11523" max="11523" width="8.140625" style="46" customWidth="1"/>
    <col min="11524" max="11776" width="9.140625" style="46"/>
    <col min="11777" max="11777" width="5.5703125" style="46" customWidth="1"/>
    <col min="11778" max="11778" width="14.42578125" style="46" customWidth="1"/>
    <col min="11779" max="11779" width="8.140625" style="46" customWidth="1"/>
    <col min="11780" max="12032" width="9.140625" style="46"/>
    <col min="12033" max="12033" width="5.5703125" style="46" customWidth="1"/>
    <col min="12034" max="12034" width="14.42578125" style="46" customWidth="1"/>
    <col min="12035" max="12035" width="8.140625" style="46" customWidth="1"/>
    <col min="12036" max="12288" width="9.140625" style="46"/>
    <col min="12289" max="12289" width="5.5703125" style="46" customWidth="1"/>
    <col min="12290" max="12290" width="14.42578125" style="46" customWidth="1"/>
    <col min="12291" max="12291" width="8.140625" style="46" customWidth="1"/>
    <col min="12292" max="12544" width="9.140625" style="46"/>
    <col min="12545" max="12545" width="5.5703125" style="46" customWidth="1"/>
    <col min="12546" max="12546" width="14.42578125" style="46" customWidth="1"/>
    <col min="12547" max="12547" width="8.140625" style="46" customWidth="1"/>
    <col min="12548" max="12800" width="9.140625" style="46"/>
    <col min="12801" max="12801" width="5.5703125" style="46" customWidth="1"/>
    <col min="12802" max="12802" width="14.42578125" style="46" customWidth="1"/>
    <col min="12803" max="12803" width="8.140625" style="46" customWidth="1"/>
    <col min="12804" max="13056" width="9.140625" style="46"/>
    <col min="13057" max="13057" width="5.5703125" style="46" customWidth="1"/>
    <col min="13058" max="13058" width="14.42578125" style="46" customWidth="1"/>
    <col min="13059" max="13059" width="8.140625" style="46" customWidth="1"/>
    <col min="13060" max="13312" width="9.140625" style="46"/>
    <col min="13313" max="13313" width="5.5703125" style="46" customWidth="1"/>
    <col min="13314" max="13314" width="14.42578125" style="46" customWidth="1"/>
    <col min="13315" max="13315" width="8.140625" style="46" customWidth="1"/>
    <col min="13316" max="13568" width="9.140625" style="46"/>
    <col min="13569" max="13569" width="5.5703125" style="46" customWidth="1"/>
    <col min="13570" max="13570" width="14.42578125" style="46" customWidth="1"/>
    <col min="13571" max="13571" width="8.140625" style="46" customWidth="1"/>
    <col min="13572" max="13824" width="9.140625" style="46"/>
    <col min="13825" max="13825" width="5.5703125" style="46" customWidth="1"/>
    <col min="13826" max="13826" width="14.42578125" style="46" customWidth="1"/>
    <col min="13827" max="13827" width="8.140625" style="46" customWidth="1"/>
    <col min="13828" max="14080" width="9.140625" style="46"/>
    <col min="14081" max="14081" width="5.5703125" style="46" customWidth="1"/>
    <col min="14082" max="14082" width="14.42578125" style="46" customWidth="1"/>
    <col min="14083" max="14083" width="8.140625" style="46" customWidth="1"/>
    <col min="14084" max="14336" width="9.140625" style="46"/>
    <col min="14337" max="14337" width="5.5703125" style="46" customWidth="1"/>
    <col min="14338" max="14338" width="14.42578125" style="46" customWidth="1"/>
    <col min="14339" max="14339" width="8.140625" style="46" customWidth="1"/>
    <col min="14340" max="14592" width="9.140625" style="46"/>
    <col min="14593" max="14593" width="5.5703125" style="46" customWidth="1"/>
    <col min="14594" max="14594" width="14.42578125" style="46" customWidth="1"/>
    <col min="14595" max="14595" width="8.140625" style="46" customWidth="1"/>
    <col min="14596" max="14848" width="9.140625" style="46"/>
    <col min="14849" max="14849" width="5.5703125" style="46" customWidth="1"/>
    <col min="14850" max="14850" width="14.42578125" style="46" customWidth="1"/>
    <col min="14851" max="14851" width="8.140625" style="46" customWidth="1"/>
    <col min="14852" max="15104" width="9.140625" style="46"/>
    <col min="15105" max="15105" width="5.5703125" style="46" customWidth="1"/>
    <col min="15106" max="15106" width="14.42578125" style="46" customWidth="1"/>
    <col min="15107" max="15107" width="8.140625" style="46" customWidth="1"/>
    <col min="15108" max="15360" width="9.140625" style="46"/>
    <col min="15361" max="15361" width="5.5703125" style="46" customWidth="1"/>
    <col min="15362" max="15362" width="14.42578125" style="46" customWidth="1"/>
    <col min="15363" max="15363" width="8.140625" style="46" customWidth="1"/>
    <col min="15364" max="15616" width="9.140625" style="46"/>
    <col min="15617" max="15617" width="5.5703125" style="46" customWidth="1"/>
    <col min="15618" max="15618" width="14.42578125" style="46" customWidth="1"/>
    <col min="15619" max="15619" width="8.140625" style="46" customWidth="1"/>
    <col min="15620" max="15872" width="9.140625" style="46"/>
    <col min="15873" max="15873" width="5.5703125" style="46" customWidth="1"/>
    <col min="15874" max="15874" width="14.42578125" style="46" customWidth="1"/>
    <col min="15875" max="15875" width="8.140625" style="46" customWidth="1"/>
    <col min="15876" max="16128" width="9.140625" style="46"/>
    <col min="16129" max="16129" width="5.5703125" style="46" customWidth="1"/>
    <col min="16130" max="16130" width="14.42578125" style="46" customWidth="1"/>
    <col min="16131" max="16131" width="8.140625" style="46" customWidth="1"/>
    <col min="16132" max="16384" width="9.140625" style="46"/>
  </cols>
  <sheetData>
    <row r="1" spans="1:9" ht="12.75" customHeight="1">
      <c r="D1" s="207" t="s">
        <v>256</v>
      </c>
      <c r="E1" s="207"/>
      <c r="F1" s="207"/>
      <c r="G1" s="207"/>
      <c r="H1" s="207"/>
      <c r="I1" s="207"/>
    </row>
    <row r="2" spans="1:9" ht="12.75" customHeight="1">
      <c r="D2" s="207" t="s">
        <v>257</v>
      </c>
      <c r="E2" s="207"/>
      <c r="F2" s="207"/>
      <c r="G2" s="207"/>
      <c r="H2" s="207"/>
      <c r="I2" s="207"/>
    </row>
    <row r="3" spans="1:9" ht="15" customHeight="1">
      <c r="D3" s="207" t="s">
        <v>258</v>
      </c>
      <c r="E3" s="207"/>
      <c r="F3" s="207"/>
      <c r="G3" s="207"/>
      <c r="H3" s="207"/>
      <c r="I3" s="207"/>
    </row>
    <row r="8" spans="1:9" ht="15.75">
      <c r="A8" s="212" t="s">
        <v>77</v>
      </c>
      <c r="B8" s="212"/>
      <c r="C8" s="212"/>
      <c r="D8" s="212"/>
      <c r="E8" s="212"/>
      <c r="F8" s="212"/>
      <c r="G8" s="212"/>
      <c r="H8" s="212"/>
      <c r="I8" s="212"/>
    </row>
    <row r="11" spans="1:9">
      <c r="B11" s="79"/>
      <c r="C11" s="79"/>
      <c r="D11" s="79"/>
    </row>
    <row r="12" spans="1:9" ht="13.5" customHeight="1">
      <c r="B12" s="216">
        <v>44197</v>
      </c>
      <c r="C12" s="216"/>
      <c r="D12" s="216"/>
      <c r="E12" s="216"/>
      <c r="F12" s="216"/>
      <c r="G12" s="216"/>
      <c r="H12" s="217"/>
      <c r="I12" s="213" t="s">
        <v>78</v>
      </c>
    </row>
    <row r="13" spans="1:9" ht="15">
      <c r="B13" s="218" t="s">
        <v>350</v>
      </c>
      <c r="C13" s="218"/>
      <c r="D13" s="218"/>
      <c r="E13" s="218"/>
      <c r="F13" s="218"/>
      <c r="G13" s="218"/>
      <c r="H13" s="219"/>
      <c r="I13" s="213"/>
    </row>
    <row r="14" spans="1:9" ht="12">
      <c r="G14" s="205" t="s">
        <v>79</v>
      </c>
      <c r="H14" s="205"/>
      <c r="I14" s="84" t="s">
        <v>255</v>
      </c>
    </row>
    <row r="15" spans="1:9" ht="12">
      <c r="G15" s="205"/>
      <c r="H15" s="205"/>
      <c r="I15" s="85"/>
    </row>
    <row r="16" spans="1:9" ht="15">
      <c r="B16" s="86" t="s">
        <v>80</v>
      </c>
      <c r="C16" s="86"/>
      <c r="D16" s="214" t="s">
        <v>328</v>
      </c>
      <c r="E16" s="214"/>
      <c r="F16" s="214"/>
      <c r="G16" s="205" t="s">
        <v>81</v>
      </c>
      <c r="H16" s="215"/>
      <c r="I16" s="84" t="s">
        <v>339</v>
      </c>
    </row>
    <row r="17" spans="2:9" ht="15">
      <c r="B17" s="86"/>
      <c r="C17" s="86"/>
      <c r="D17" s="78"/>
      <c r="E17" s="78"/>
      <c r="F17" s="78"/>
      <c r="G17" s="205"/>
      <c r="H17" s="205"/>
      <c r="I17" s="85"/>
    </row>
    <row r="18" spans="2:9" ht="15">
      <c r="B18" s="86" t="s">
        <v>82</v>
      </c>
      <c r="C18" s="86"/>
      <c r="D18" s="211" t="s">
        <v>329</v>
      </c>
      <c r="E18" s="211"/>
      <c r="F18" s="211"/>
      <c r="G18" s="205" t="s">
        <v>83</v>
      </c>
      <c r="H18" s="205"/>
      <c r="I18" s="84" t="s">
        <v>338</v>
      </c>
    </row>
    <row r="19" spans="2:9" ht="15">
      <c r="B19" s="86"/>
      <c r="C19" s="86"/>
      <c r="D19" s="78"/>
      <c r="E19" s="78"/>
      <c r="F19" s="78"/>
      <c r="G19" s="205"/>
      <c r="H19" s="205"/>
      <c r="I19" s="85"/>
    </row>
    <row r="20" spans="2:9" ht="15">
      <c r="B20" s="86" t="s">
        <v>84</v>
      </c>
      <c r="C20" s="86"/>
      <c r="D20" s="210" t="s">
        <v>330</v>
      </c>
      <c r="E20" s="210"/>
      <c r="F20" s="210"/>
      <c r="G20" s="205" t="s">
        <v>85</v>
      </c>
      <c r="H20" s="205"/>
      <c r="I20" s="84"/>
    </row>
    <row r="21" spans="2:9" ht="15">
      <c r="B21" s="86"/>
      <c r="C21" s="86"/>
      <c r="D21" s="78"/>
      <c r="E21" s="78"/>
      <c r="F21" s="78"/>
      <c r="G21" s="205"/>
      <c r="H21" s="205"/>
      <c r="I21" s="85"/>
    </row>
    <row r="22" spans="2:9" ht="15">
      <c r="B22" s="86" t="s">
        <v>86</v>
      </c>
      <c r="C22" s="86"/>
      <c r="D22" s="210" t="s">
        <v>331</v>
      </c>
      <c r="E22" s="210"/>
      <c r="F22" s="210"/>
      <c r="G22" s="205" t="s">
        <v>87</v>
      </c>
      <c r="H22" s="205"/>
      <c r="I22" s="84" t="s">
        <v>336</v>
      </c>
    </row>
    <row r="23" spans="2:9" ht="12">
      <c r="B23" s="86"/>
      <c r="C23" s="86"/>
      <c r="D23" s="50"/>
      <c r="E23" s="50"/>
      <c r="F23" s="50"/>
      <c r="G23" s="205"/>
      <c r="H23" s="205"/>
      <c r="I23" s="85"/>
    </row>
    <row r="24" spans="2:9" ht="12">
      <c r="B24" s="86" t="s">
        <v>88</v>
      </c>
      <c r="C24" s="86"/>
      <c r="D24" s="50"/>
      <c r="E24" s="77" t="s">
        <v>332</v>
      </c>
      <c r="F24" s="50"/>
      <c r="G24" s="205" t="s">
        <v>89</v>
      </c>
      <c r="H24" s="205"/>
      <c r="I24" s="84"/>
    </row>
    <row r="25" spans="2:9" ht="12">
      <c r="B25" s="86"/>
      <c r="C25" s="86"/>
      <c r="D25" s="50"/>
      <c r="E25" s="50"/>
      <c r="F25" s="50"/>
      <c r="G25" s="205"/>
      <c r="H25" s="205"/>
      <c r="I25" s="85"/>
    </row>
    <row r="26" spans="2:9" ht="12">
      <c r="B26" s="86" t="s">
        <v>90</v>
      </c>
      <c r="C26" s="86"/>
      <c r="D26" s="50"/>
      <c r="E26" s="50"/>
      <c r="F26" s="50"/>
      <c r="G26" s="205" t="s">
        <v>91</v>
      </c>
      <c r="H26" s="205"/>
      <c r="I26" s="84" t="s">
        <v>335</v>
      </c>
    </row>
    <row r="27" spans="2:9" ht="12">
      <c r="B27" s="86"/>
      <c r="C27" s="86"/>
      <c r="D27" s="50"/>
      <c r="E27" s="50"/>
      <c r="F27" s="50"/>
      <c r="G27" s="205"/>
      <c r="H27" s="205"/>
      <c r="I27" s="85"/>
    </row>
    <row r="28" spans="2:9" ht="12">
      <c r="B28" s="86" t="s">
        <v>92</v>
      </c>
      <c r="C28" s="86"/>
      <c r="D28" s="77"/>
      <c r="E28" s="77" t="s">
        <v>333</v>
      </c>
      <c r="F28" s="77"/>
      <c r="G28" s="205" t="s">
        <v>93</v>
      </c>
      <c r="H28" s="205"/>
      <c r="I28" s="84" t="s">
        <v>337</v>
      </c>
    </row>
    <row r="29" spans="2:9" ht="12">
      <c r="B29" s="86"/>
      <c r="C29" s="86"/>
      <c r="D29" s="77"/>
      <c r="E29" s="77"/>
      <c r="F29" s="77"/>
      <c r="G29" s="205"/>
      <c r="H29" s="205"/>
      <c r="I29" s="82"/>
    </row>
    <row r="30" spans="2:9" ht="12">
      <c r="B30" s="86" t="s">
        <v>94</v>
      </c>
      <c r="C30" s="86"/>
      <c r="D30" s="208" t="s">
        <v>334</v>
      </c>
      <c r="E30" s="208"/>
      <c r="F30" s="208"/>
      <c r="G30" s="205" t="s">
        <v>95</v>
      </c>
      <c r="H30" s="205"/>
      <c r="I30" s="83"/>
    </row>
    <row r="31" spans="2:9" ht="12">
      <c r="B31" s="86"/>
      <c r="C31" s="86"/>
      <c r="D31" s="80"/>
      <c r="E31" s="80"/>
      <c r="F31" s="80"/>
      <c r="G31" s="205"/>
      <c r="H31" s="205"/>
      <c r="I31" s="82"/>
    </row>
    <row r="32" spans="2:9" ht="12">
      <c r="B32" s="86" t="s">
        <v>96</v>
      </c>
      <c r="C32" s="86"/>
      <c r="D32" s="209" t="s">
        <v>322</v>
      </c>
      <c r="E32" s="209"/>
      <c r="F32" s="209"/>
      <c r="G32" s="206" t="s">
        <v>97</v>
      </c>
      <c r="H32" s="206"/>
      <c r="I32" s="83"/>
    </row>
    <row r="33" spans="2:9" ht="12">
      <c r="B33" s="87"/>
      <c r="C33" s="87"/>
      <c r="G33" s="205"/>
      <c r="H33" s="205"/>
      <c r="I33" s="82"/>
    </row>
    <row r="34" spans="2:9" ht="12">
      <c r="G34" s="206" t="s">
        <v>98</v>
      </c>
      <c r="H34" s="206"/>
      <c r="I34" s="83"/>
    </row>
  </sheetData>
  <mergeCells count="34">
    <mergeCell ref="D18:F18"/>
    <mergeCell ref="G18:H18"/>
    <mergeCell ref="A8:I8"/>
    <mergeCell ref="I12:I13"/>
    <mergeCell ref="G14:H14"/>
    <mergeCell ref="G15:H15"/>
    <mergeCell ref="D16:F16"/>
    <mergeCell ref="G16:H16"/>
    <mergeCell ref="G17:H17"/>
    <mergeCell ref="B12:H12"/>
    <mergeCell ref="B13:H13"/>
    <mergeCell ref="G28:H28"/>
    <mergeCell ref="G19:H19"/>
    <mergeCell ref="D20:F20"/>
    <mergeCell ref="G20:H20"/>
    <mergeCell ref="G21:H21"/>
    <mergeCell ref="D22:F22"/>
    <mergeCell ref="G22:H22"/>
    <mergeCell ref="G33:H33"/>
    <mergeCell ref="G34:H34"/>
    <mergeCell ref="D1:I1"/>
    <mergeCell ref="D2:I2"/>
    <mergeCell ref="D3:I3"/>
    <mergeCell ref="G29:H29"/>
    <mergeCell ref="D30:F30"/>
    <mergeCell ref="G30:H30"/>
    <mergeCell ref="G31:H31"/>
    <mergeCell ref="D32:F32"/>
    <mergeCell ref="G32:H32"/>
    <mergeCell ref="G23:H23"/>
    <mergeCell ref="G24:H24"/>
    <mergeCell ref="G25:H25"/>
    <mergeCell ref="G26:H26"/>
    <mergeCell ref="G27:H27"/>
  </mergeCells>
  <dataValidations count="6">
    <dataValidation operator="equal" allowBlank="1" showErrorMessage="1" error="Ёзган сонингиз 8 тадан ошмаслиги керак!" sqref="I28 WVQ983064 WLU983064 WBY983064 VSC983064 VIG983064 UYK983064 UOO983064 UES983064 TUW983064 TLA983064 TBE983064 SRI983064 SHM983064 RXQ983064 RNU983064 RDY983064 QUC983064 QKG983064 QAK983064 PQO983064 PGS983064 OWW983064 ONA983064 ODE983064 NTI983064 NJM983064 MZQ983064 MPU983064 MFY983064 LWC983064 LMG983064 LCK983064 KSO983064 KIS983064 JYW983064 JPA983064 JFE983064 IVI983064 ILM983064 IBQ983064 HRU983064 HHY983064 GYC983064 GOG983064 GEK983064 FUO983064 FKS983064 FAW983064 ERA983064 EHE983064 DXI983064 DNM983064 DDQ983064 CTU983064 CJY983064 CAC983064 BQG983064 BGK983064 AWO983064 AMS983064 ACW983064 TA983064 JE983064 I983064 WVQ917528 WLU917528 WBY917528 VSC917528 VIG917528 UYK917528 UOO917528 UES917528 TUW917528 TLA917528 TBE917528 SRI917528 SHM917528 RXQ917528 RNU917528 RDY917528 QUC917528 QKG917528 QAK917528 PQO917528 PGS917528 OWW917528 ONA917528 ODE917528 NTI917528 NJM917528 MZQ917528 MPU917528 MFY917528 LWC917528 LMG917528 LCK917528 KSO917528 KIS917528 JYW917528 JPA917528 JFE917528 IVI917528 ILM917528 IBQ917528 HRU917528 HHY917528 GYC917528 GOG917528 GEK917528 FUO917528 FKS917528 FAW917528 ERA917528 EHE917528 DXI917528 DNM917528 DDQ917528 CTU917528 CJY917528 CAC917528 BQG917528 BGK917528 AWO917528 AMS917528 ACW917528 TA917528 JE917528 I917528 WVQ851992 WLU851992 WBY851992 VSC851992 VIG851992 UYK851992 UOO851992 UES851992 TUW851992 TLA851992 TBE851992 SRI851992 SHM851992 RXQ851992 RNU851992 RDY851992 QUC851992 QKG851992 QAK851992 PQO851992 PGS851992 OWW851992 ONA851992 ODE851992 NTI851992 NJM851992 MZQ851992 MPU851992 MFY851992 LWC851992 LMG851992 LCK851992 KSO851992 KIS851992 JYW851992 JPA851992 JFE851992 IVI851992 ILM851992 IBQ851992 HRU851992 HHY851992 GYC851992 GOG851992 GEK851992 FUO851992 FKS851992 FAW851992 ERA851992 EHE851992 DXI851992 DNM851992 DDQ851992 CTU851992 CJY851992 CAC851992 BQG851992 BGK851992 AWO851992 AMS851992 ACW851992 TA851992 JE851992 I851992 WVQ786456 WLU786456 WBY786456 VSC786456 VIG786456 UYK786456 UOO786456 UES786456 TUW786456 TLA786456 TBE786456 SRI786456 SHM786456 RXQ786456 RNU786456 RDY786456 QUC786456 QKG786456 QAK786456 PQO786456 PGS786456 OWW786456 ONA786456 ODE786456 NTI786456 NJM786456 MZQ786456 MPU786456 MFY786456 LWC786456 LMG786456 LCK786456 KSO786456 KIS786456 JYW786456 JPA786456 JFE786456 IVI786456 ILM786456 IBQ786456 HRU786456 HHY786456 GYC786456 GOG786456 GEK786456 FUO786456 FKS786456 FAW786456 ERA786456 EHE786456 DXI786456 DNM786456 DDQ786456 CTU786456 CJY786456 CAC786456 BQG786456 BGK786456 AWO786456 AMS786456 ACW786456 TA786456 JE786456 I786456 WVQ720920 WLU720920 WBY720920 VSC720920 VIG720920 UYK720920 UOO720920 UES720920 TUW720920 TLA720920 TBE720920 SRI720920 SHM720920 RXQ720920 RNU720920 RDY720920 QUC720920 QKG720920 QAK720920 PQO720920 PGS720920 OWW720920 ONA720920 ODE720920 NTI720920 NJM720920 MZQ720920 MPU720920 MFY720920 LWC720920 LMG720920 LCK720920 KSO720920 KIS720920 JYW720920 JPA720920 JFE720920 IVI720920 ILM720920 IBQ720920 HRU720920 HHY720920 GYC720920 GOG720920 GEK720920 FUO720920 FKS720920 FAW720920 ERA720920 EHE720920 DXI720920 DNM720920 DDQ720920 CTU720920 CJY720920 CAC720920 BQG720920 BGK720920 AWO720920 AMS720920 ACW720920 TA720920 JE720920 I720920 WVQ655384 WLU655384 WBY655384 VSC655384 VIG655384 UYK655384 UOO655384 UES655384 TUW655384 TLA655384 TBE655384 SRI655384 SHM655384 RXQ655384 RNU655384 RDY655384 QUC655384 QKG655384 QAK655384 PQO655384 PGS655384 OWW655384 ONA655384 ODE655384 NTI655384 NJM655384 MZQ655384 MPU655384 MFY655384 LWC655384 LMG655384 LCK655384 KSO655384 KIS655384 JYW655384 JPA655384 JFE655384 IVI655384 ILM655384 IBQ655384 HRU655384 HHY655384 GYC655384 GOG655384 GEK655384 FUO655384 FKS655384 FAW655384 ERA655384 EHE655384 DXI655384 DNM655384 DDQ655384 CTU655384 CJY655384 CAC655384 BQG655384 BGK655384 AWO655384 AMS655384 ACW655384 TA655384 JE655384 I655384 WVQ589848 WLU589848 WBY589848 VSC589848 VIG589848 UYK589848 UOO589848 UES589848 TUW589848 TLA589848 TBE589848 SRI589848 SHM589848 RXQ589848 RNU589848 RDY589848 QUC589848 QKG589848 QAK589848 PQO589848 PGS589848 OWW589848 ONA589848 ODE589848 NTI589848 NJM589848 MZQ589848 MPU589848 MFY589848 LWC589848 LMG589848 LCK589848 KSO589848 KIS589848 JYW589848 JPA589848 JFE589848 IVI589848 ILM589848 IBQ589848 HRU589848 HHY589848 GYC589848 GOG589848 GEK589848 FUO589848 FKS589848 FAW589848 ERA589848 EHE589848 DXI589848 DNM589848 DDQ589848 CTU589848 CJY589848 CAC589848 BQG589848 BGK589848 AWO589848 AMS589848 ACW589848 TA589848 JE589848 I589848 WVQ524312 WLU524312 WBY524312 VSC524312 VIG524312 UYK524312 UOO524312 UES524312 TUW524312 TLA524312 TBE524312 SRI524312 SHM524312 RXQ524312 RNU524312 RDY524312 QUC524312 QKG524312 QAK524312 PQO524312 PGS524312 OWW524312 ONA524312 ODE524312 NTI524312 NJM524312 MZQ524312 MPU524312 MFY524312 LWC524312 LMG524312 LCK524312 KSO524312 KIS524312 JYW524312 JPA524312 JFE524312 IVI524312 ILM524312 IBQ524312 HRU524312 HHY524312 GYC524312 GOG524312 GEK524312 FUO524312 FKS524312 FAW524312 ERA524312 EHE524312 DXI524312 DNM524312 DDQ524312 CTU524312 CJY524312 CAC524312 BQG524312 BGK524312 AWO524312 AMS524312 ACW524312 TA524312 JE524312 I524312 WVQ458776 WLU458776 WBY458776 VSC458776 VIG458776 UYK458776 UOO458776 UES458776 TUW458776 TLA458776 TBE458776 SRI458776 SHM458776 RXQ458776 RNU458776 RDY458776 QUC458776 QKG458776 QAK458776 PQO458776 PGS458776 OWW458776 ONA458776 ODE458776 NTI458776 NJM458776 MZQ458776 MPU458776 MFY458776 LWC458776 LMG458776 LCK458776 KSO458776 KIS458776 JYW458776 JPA458776 JFE458776 IVI458776 ILM458776 IBQ458776 HRU458776 HHY458776 GYC458776 GOG458776 GEK458776 FUO458776 FKS458776 FAW458776 ERA458776 EHE458776 DXI458776 DNM458776 DDQ458776 CTU458776 CJY458776 CAC458776 BQG458776 BGK458776 AWO458776 AMS458776 ACW458776 TA458776 JE458776 I458776 WVQ393240 WLU393240 WBY393240 VSC393240 VIG393240 UYK393240 UOO393240 UES393240 TUW393240 TLA393240 TBE393240 SRI393240 SHM393240 RXQ393240 RNU393240 RDY393240 QUC393240 QKG393240 QAK393240 PQO393240 PGS393240 OWW393240 ONA393240 ODE393240 NTI393240 NJM393240 MZQ393240 MPU393240 MFY393240 LWC393240 LMG393240 LCK393240 KSO393240 KIS393240 JYW393240 JPA393240 JFE393240 IVI393240 ILM393240 IBQ393240 HRU393240 HHY393240 GYC393240 GOG393240 GEK393240 FUO393240 FKS393240 FAW393240 ERA393240 EHE393240 DXI393240 DNM393240 DDQ393240 CTU393240 CJY393240 CAC393240 BQG393240 BGK393240 AWO393240 AMS393240 ACW393240 TA393240 JE393240 I393240 WVQ327704 WLU327704 WBY327704 VSC327704 VIG327704 UYK327704 UOO327704 UES327704 TUW327704 TLA327704 TBE327704 SRI327704 SHM327704 RXQ327704 RNU327704 RDY327704 QUC327704 QKG327704 QAK327704 PQO327704 PGS327704 OWW327704 ONA327704 ODE327704 NTI327704 NJM327704 MZQ327704 MPU327704 MFY327704 LWC327704 LMG327704 LCK327704 KSO327704 KIS327704 JYW327704 JPA327704 JFE327704 IVI327704 ILM327704 IBQ327704 HRU327704 HHY327704 GYC327704 GOG327704 GEK327704 FUO327704 FKS327704 FAW327704 ERA327704 EHE327704 DXI327704 DNM327704 DDQ327704 CTU327704 CJY327704 CAC327704 BQG327704 BGK327704 AWO327704 AMS327704 ACW327704 TA327704 JE327704 I327704 WVQ262168 WLU262168 WBY262168 VSC262168 VIG262168 UYK262168 UOO262168 UES262168 TUW262168 TLA262168 TBE262168 SRI262168 SHM262168 RXQ262168 RNU262168 RDY262168 QUC262168 QKG262168 QAK262168 PQO262168 PGS262168 OWW262168 ONA262168 ODE262168 NTI262168 NJM262168 MZQ262168 MPU262168 MFY262168 LWC262168 LMG262168 LCK262168 KSO262168 KIS262168 JYW262168 JPA262168 JFE262168 IVI262168 ILM262168 IBQ262168 HRU262168 HHY262168 GYC262168 GOG262168 GEK262168 FUO262168 FKS262168 FAW262168 ERA262168 EHE262168 DXI262168 DNM262168 DDQ262168 CTU262168 CJY262168 CAC262168 BQG262168 BGK262168 AWO262168 AMS262168 ACW262168 TA262168 JE262168 I262168 WVQ196632 WLU196632 WBY196632 VSC196632 VIG196632 UYK196632 UOO196632 UES196632 TUW196632 TLA196632 TBE196632 SRI196632 SHM196632 RXQ196632 RNU196632 RDY196632 QUC196632 QKG196632 QAK196632 PQO196632 PGS196632 OWW196632 ONA196632 ODE196632 NTI196632 NJM196632 MZQ196632 MPU196632 MFY196632 LWC196632 LMG196632 LCK196632 KSO196632 KIS196632 JYW196632 JPA196632 JFE196632 IVI196632 ILM196632 IBQ196632 HRU196632 HHY196632 GYC196632 GOG196632 GEK196632 FUO196632 FKS196632 FAW196632 ERA196632 EHE196632 DXI196632 DNM196632 DDQ196632 CTU196632 CJY196632 CAC196632 BQG196632 BGK196632 AWO196632 AMS196632 ACW196632 TA196632 JE196632 I196632 WVQ131096 WLU131096 WBY131096 VSC131096 VIG131096 UYK131096 UOO131096 UES131096 TUW131096 TLA131096 TBE131096 SRI131096 SHM131096 RXQ131096 RNU131096 RDY131096 QUC131096 QKG131096 QAK131096 PQO131096 PGS131096 OWW131096 ONA131096 ODE131096 NTI131096 NJM131096 MZQ131096 MPU131096 MFY131096 LWC131096 LMG131096 LCK131096 KSO131096 KIS131096 JYW131096 JPA131096 JFE131096 IVI131096 ILM131096 IBQ131096 HRU131096 HHY131096 GYC131096 GOG131096 GEK131096 FUO131096 FKS131096 FAW131096 ERA131096 EHE131096 DXI131096 DNM131096 DDQ131096 CTU131096 CJY131096 CAC131096 BQG131096 BGK131096 AWO131096 AMS131096 ACW131096 TA131096 JE131096 I131096 WVQ65560 WLU65560 WBY65560 VSC65560 VIG65560 UYK65560 UOO65560 UES65560 TUW65560 TLA65560 TBE65560 SRI65560 SHM65560 RXQ65560 RNU65560 RDY65560 QUC65560 QKG65560 QAK65560 PQO65560 PGS65560 OWW65560 ONA65560 ODE65560 NTI65560 NJM65560 MZQ65560 MPU65560 MFY65560 LWC65560 LMG65560 LCK65560 KSO65560 KIS65560 JYW65560 JPA65560 JFE65560 IVI65560 ILM65560 IBQ65560 HRU65560 HHY65560 GYC65560 GOG65560 GEK65560 FUO65560 FKS65560 FAW65560 ERA65560 EHE65560 DXI65560 DNM65560 DDQ65560 CTU65560 CJY65560 CAC65560 BQG65560 BGK65560 AWO65560 AMS65560 ACW65560 TA65560 JE65560 I65560 WVQ24 WLU24 WBY24 VSC24 VIG24 UYK24 UOO24 UES24 TUW24 TLA24 TBE24 SRI24 SHM24 RXQ24 RNU24 RDY24 QUC24 QKG24 QAK24 PQO24 PGS24 OWW24 ONA24 ODE24 NTI24 NJM24 MZQ24 MPU24 MFY24 LWC24 LMG24 LCK24 KSO24 KIS24 JYW24 JPA24 JFE24 IVI24 ILM24 IBQ24 HRU24 HHY24 GYC24 GOG24 GEK24 FUO24 FKS24 FAW24 ERA24 EHE24 DXI24 DNM24 DDQ24 CTU24 CJY24 CAC24 BQG24 BGK24 AWO24 AMS24 ACW24 TA24 JE24 I24 WVQ983068 WLU983068 WBY983068 VSC983068 VIG983068 UYK983068 UOO983068 UES983068 TUW983068 TLA983068 TBE983068 SRI983068 SHM983068 RXQ983068 RNU983068 RDY983068 QUC983068 QKG983068 QAK983068 PQO983068 PGS983068 OWW983068 ONA983068 ODE983068 NTI983068 NJM983068 MZQ983068 MPU983068 MFY983068 LWC983068 LMG983068 LCK983068 KSO983068 KIS983068 JYW983068 JPA983068 JFE983068 IVI983068 ILM983068 IBQ983068 HRU983068 HHY983068 GYC983068 GOG983068 GEK983068 FUO983068 FKS983068 FAW983068 ERA983068 EHE983068 DXI983068 DNM983068 DDQ983068 CTU983068 CJY983068 CAC983068 BQG983068 BGK983068 AWO983068 AMS983068 ACW983068 TA983068 JE983068 I983068 WVQ917532 WLU917532 WBY917532 VSC917532 VIG917532 UYK917532 UOO917532 UES917532 TUW917532 TLA917532 TBE917532 SRI917532 SHM917532 RXQ917532 RNU917532 RDY917532 QUC917532 QKG917532 QAK917532 PQO917532 PGS917532 OWW917532 ONA917532 ODE917532 NTI917532 NJM917532 MZQ917532 MPU917532 MFY917532 LWC917532 LMG917532 LCK917532 KSO917532 KIS917532 JYW917532 JPA917532 JFE917532 IVI917532 ILM917532 IBQ917532 HRU917532 HHY917532 GYC917532 GOG917532 GEK917532 FUO917532 FKS917532 FAW917532 ERA917532 EHE917532 DXI917532 DNM917532 DDQ917532 CTU917532 CJY917532 CAC917532 BQG917532 BGK917532 AWO917532 AMS917532 ACW917532 TA917532 JE917532 I917532 WVQ851996 WLU851996 WBY851996 VSC851996 VIG851996 UYK851996 UOO851996 UES851996 TUW851996 TLA851996 TBE851996 SRI851996 SHM851996 RXQ851996 RNU851996 RDY851996 QUC851996 QKG851996 QAK851996 PQO851996 PGS851996 OWW851996 ONA851996 ODE851996 NTI851996 NJM851996 MZQ851996 MPU851996 MFY851996 LWC851996 LMG851996 LCK851996 KSO851996 KIS851996 JYW851996 JPA851996 JFE851996 IVI851996 ILM851996 IBQ851996 HRU851996 HHY851996 GYC851996 GOG851996 GEK851996 FUO851996 FKS851996 FAW851996 ERA851996 EHE851996 DXI851996 DNM851996 DDQ851996 CTU851996 CJY851996 CAC851996 BQG851996 BGK851996 AWO851996 AMS851996 ACW851996 TA851996 JE851996 I851996 WVQ786460 WLU786460 WBY786460 VSC786460 VIG786460 UYK786460 UOO786460 UES786460 TUW786460 TLA786460 TBE786460 SRI786460 SHM786460 RXQ786460 RNU786460 RDY786460 QUC786460 QKG786460 QAK786460 PQO786460 PGS786460 OWW786460 ONA786460 ODE786460 NTI786460 NJM786460 MZQ786460 MPU786460 MFY786460 LWC786460 LMG786460 LCK786460 KSO786460 KIS786460 JYW786460 JPA786460 JFE786460 IVI786460 ILM786460 IBQ786460 HRU786460 HHY786460 GYC786460 GOG786460 GEK786460 FUO786460 FKS786460 FAW786460 ERA786460 EHE786460 DXI786460 DNM786460 DDQ786460 CTU786460 CJY786460 CAC786460 BQG786460 BGK786460 AWO786460 AMS786460 ACW786460 TA786460 JE786460 I786460 WVQ720924 WLU720924 WBY720924 VSC720924 VIG720924 UYK720924 UOO720924 UES720924 TUW720924 TLA720924 TBE720924 SRI720924 SHM720924 RXQ720924 RNU720924 RDY720924 QUC720924 QKG720924 QAK720924 PQO720924 PGS720924 OWW720924 ONA720924 ODE720924 NTI720924 NJM720924 MZQ720924 MPU720924 MFY720924 LWC720924 LMG720924 LCK720924 KSO720924 KIS720924 JYW720924 JPA720924 JFE720924 IVI720924 ILM720924 IBQ720924 HRU720924 HHY720924 GYC720924 GOG720924 GEK720924 FUO720924 FKS720924 FAW720924 ERA720924 EHE720924 DXI720924 DNM720924 DDQ720924 CTU720924 CJY720924 CAC720924 BQG720924 BGK720924 AWO720924 AMS720924 ACW720924 TA720924 JE720924 I720924 WVQ655388 WLU655388 WBY655388 VSC655388 VIG655388 UYK655388 UOO655388 UES655388 TUW655388 TLA655388 TBE655388 SRI655388 SHM655388 RXQ655388 RNU655388 RDY655388 QUC655388 QKG655388 QAK655388 PQO655388 PGS655388 OWW655388 ONA655388 ODE655388 NTI655388 NJM655388 MZQ655388 MPU655388 MFY655388 LWC655388 LMG655388 LCK655388 KSO655388 KIS655388 JYW655388 JPA655388 JFE655388 IVI655388 ILM655388 IBQ655388 HRU655388 HHY655388 GYC655388 GOG655388 GEK655388 FUO655388 FKS655388 FAW655388 ERA655388 EHE655388 DXI655388 DNM655388 DDQ655388 CTU655388 CJY655388 CAC655388 BQG655388 BGK655388 AWO655388 AMS655388 ACW655388 TA655388 JE655388 I655388 WVQ589852 WLU589852 WBY589852 VSC589852 VIG589852 UYK589852 UOO589852 UES589852 TUW589852 TLA589852 TBE589852 SRI589852 SHM589852 RXQ589852 RNU589852 RDY589852 QUC589852 QKG589852 QAK589852 PQO589852 PGS589852 OWW589852 ONA589852 ODE589852 NTI589852 NJM589852 MZQ589852 MPU589852 MFY589852 LWC589852 LMG589852 LCK589852 KSO589852 KIS589852 JYW589852 JPA589852 JFE589852 IVI589852 ILM589852 IBQ589852 HRU589852 HHY589852 GYC589852 GOG589852 GEK589852 FUO589852 FKS589852 FAW589852 ERA589852 EHE589852 DXI589852 DNM589852 DDQ589852 CTU589852 CJY589852 CAC589852 BQG589852 BGK589852 AWO589852 AMS589852 ACW589852 TA589852 JE589852 I589852 WVQ524316 WLU524316 WBY524316 VSC524316 VIG524316 UYK524316 UOO524316 UES524316 TUW524316 TLA524316 TBE524316 SRI524316 SHM524316 RXQ524316 RNU524316 RDY524316 QUC524316 QKG524316 QAK524316 PQO524316 PGS524316 OWW524316 ONA524316 ODE524316 NTI524316 NJM524316 MZQ524316 MPU524316 MFY524316 LWC524316 LMG524316 LCK524316 KSO524316 KIS524316 JYW524316 JPA524316 JFE524316 IVI524316 ILM524316 IBQ524316 HRU524316 HHY524316 GYC524316 GOG524316 GEK524316 FUO524316 FKS524316 FAW524316 ERA524316 EHE524316 DXI524316 DNM524316 DDQ524316 CTU524316 CJY524316 CAC524316 BQG524316 BGK524316 AWO524316 AMS524316 ACW524316 TA524316 JE524316 I524316 WVQ458780 WLU458780 WBY458780 VSC458780 VIG458780 UYK458780 UOO458780 UES458780 TUW458780 TLA458780 TBE458780 SRI458780 SHM458780 RXQ458780 RNU458780 RDY458780 QUC458780 QKG458780 QAK458780 PQO458780 PGS458780 OWW458780 ONA458780 ODE458780 NTI458780 NJM458780 MZQ458780 MPU458780 MFY458780 LWC458780 LMG458780 LCK458780 KSO458780 KIS458780 JYW458780 JPA458780 JFE458780 IVI458780 ILM458780 IBQ458780 HRU458780 HHY458780 GYC458780 GOG458780 GEK458780 FUO458780 FKS458780 FAW458780 ERA458780 EHE458780 DXI458780 DNM458780 DDQ458780 CTU458780 CJY458780 CAC458780 BQG458780 BGK458780 AWO458780 AMS458780 ACW458780 TA458780 JE458780 I458780 WVQ393244 WLU393244 WBY393244 VSC393244 VIG393244 UYK393244 UOO393244 UES393244 TUW393244 TLA393244 TBE393244 SRI393244 SHM393244 RXQ393244 RNU393244 RDY393244 QUC393244 QKG393244 QAK393244 PQO393244 PGS393244 OWW393244 ONA393244 ODE393244 NTI393244 NJM393244 MZQ393244 MPU393244 MFY393244 LWC393244 LMG393244 LCK393244 KSO393244 KIS393244 JYW393244 JPA393244 JFE393244 IVI393244 ILM393244 IBQ393244 HRU393244 HHY393244 GYC393244 GOG393244 GEK393244 FUO393244 FKS393244 FAW393244 ERA393244 EHE393244 DXI393244 DNM393244 DDQ393244 CTU393244 CJY393244 CAC393244 BQG393244 BGK393244 AWO393244 AMS393244 ACW393244 TA393244 JE393244 I393244 WVQ327708 WLU327708 WBY327708 VSC327708 VIG327708 UYK327708 UOO327708 UES327708 TUW327708 TLA327708 TBE327708 SRI327708 SHM327708 RXQ327708 RNU327708 RDY327708 QUC327708 QKG327708 QAK327708 PQO327708 PGS327708 OWW327708 ONA327708 ODE327708 NTI327708 NJM327708 MZQ327708 MPU327708 MFY327708 LWC327708 LMG327708 LCK327708 KSO327708 KIS327708 JYW327708 JPA327708 JFE327708 IVI327708 ILM327708 IBQ327708 HRU327708 HHY327708 GYC327708 GOG327708 GEK327708 FUO327708 FKS327708 FAW327708 ERA327708 EHE327708 DXI327708 DNM327708 DDQ327708 CTU327708 CJY327708 CAC327708 BQG327708 BGK327708 AWO327708 AMS327708 ACW327708 TA327708 JE327708 I327708 WVQ262172 WLU262172 WBY262172 VSC262172 VIG262172 UYK262172 UOO262172 UES262172 TUW262172 TLA262172 TBE262172 SRI262172 SHM262172 RXQ262172 RNU262172 RDY262172 QUC262172 QKG262172 QAK262172 PQO262172 PGS262172 OWW262172 ONA262172 ODE262172 NTI262172 NJM262172 MZQ262172 MPU262172 MFY262172 LWC262172 LMG262172 LCK262172 KSO262172 KIS262172 JYW262172 JPA262172 JFE262172 IVI262172 ILM262172 IBQ262172 HRU262172 HHY262172 GYC262172 GOG262172 GEK262172 FUO262172 FKS262172 FAW262172 ERA262172 EHE262172 DXI262172 DNM262172 DDQ262172 CTU262172 CJY262172 CAC262172 BQG262172 BGK262172 AWO262172 AMS262172 ACW262172 TA262172 JE262172 I262172 WVQ196636 WLU196636 WBY196636 VSC196636 VIG196636 UYK196636 UOO196636 UES196636 TUW196636 TLA196636 TBE196636 SRI196636 SHM196636 RXQ196636 RNU196636 RDY196636 QUC196636 QKG196636 QAK196636 PQO196636 PGS196636 OWW196636 ONA196636 ODE196636 NTI196636 NJM196636 MZQ196636 MPU196636 MFY196636 LWC196636 LMG196636 LCK196636 KSO196636 KIS196636 JYW196636 JPA196636 JFE196636 IVI196636 ILM196636 IBQ196636 HRU196636 HHY196636 GYC196636 GOG196636 GEK196636 FUO196636 FKS196636 FAW196636 ERA196636 EHE196636 DXI196636 DNM196636 DDQ196636 CTU196636 CJY196636 CAC196636 BQG196636 BGK196636 AWO196636 AMS196636 ACW196636 TA196636 JE196636 I196636 WVQ131100 WLU131100 WBY131100 VSC131100 VIG131100 UYK131100 UOO131100 UES131100 TUW131100 TLA131100 TBE131100 SRI131100 SHM131100 RXQ131100 RNU131100 RDY131100 QUC131100 QKG131100 QAK131100 PQO131100 PGS131100 OWW131100 ONA131100 ODE131100 NTI131100 NJM131100 MZQ131100 MPU131100 MFY131100 LWC131100 LMG131100 LCK131100 KSO131100 KIS131100 JYW131100 JPA131100 JFE131100 IVI131100 ILM131100 IBQ131100 HRU131100 HHY131100 GYC131100 GOG131100 GEK131100 FUO131100 FKS131100 FAW131100 ERA131100 EHE131100 DXI131100 DNM131100 DDQ131100 CTU131100 CJY131100 CAC131100 BQG131100 BGK131100 AWO131100 AMS131100 ACW131100 TA131100 JE131100 I131100 WVQ65564 WLU65564 WBY65564 VSC65564 VIG65564 UYK65564 UOO65564 UES65564 TUW65564 TLA65564 TBE65564 SRI65564 SHM65564 RXQ65564 RNU65564 RDY65564 QUC65564 QKG65564 QAK65564 PQO65564 PGS65564 OWW65564 ONA65564 ODE65564 NTI65564 NJM65564 MZQ65564 MPU65564 MFY65564 LWC65564 LMG65564 LCK65564 KSO65564 KIS65564 JYW65564 JPA65564 JFE65564 IVI65564 ILM65564 IBQ65564 HRU65564 HHY65564 GYC65564 GOG65564 GEK65564 FUO65564 FKS65564 FAW65564 ERA65564 EHE65564 DXI65564 DNM65564 DDQ65564 CTU65564 CJY65564 CAC65564 BQG65564 BGK65564 AWO65564 AMS65564 ACW65564 TA65564 JE65564 I65564 WVQ28 WLU28 WBY28 VSC28 VIG28 UYK28 UOO28 UES28 TUW28 TLA28 TBE28 SRI28 SHM28 RXQ28 RNU28 RDY28 QUC28 QKG28 QAK28 PQO28 PGS28 OWW28 ONA28 ODE28 NTI28 NJM28 MZQ28 MPU28 MFY28 LWC28 LMG28 LCK28 KSO28 KIS28 JYW28 JPA28 JFE28 IVI28 ILM28 IBQ28 HRU28 HHY28 GYC28 GOG28 GEK28 FUO28 FKS28 FAW28 ERA28 EHE28 DXI28 DNM28 DDQ28 CTU28 CJY28 CAC28 BQG28 BGK28 AWO28 AMS28 ACW28 TA28 JE28"/>
    <dataValidation type="textLength" operator="equal" allowBlank="1" showErrorMessage="1" error="Ёзган сонингиз 8 тадан ошмаслиги керак!" sqref="I26 WVQ983066 WLU983066 WBY983066 VSC983066 VIG983066 UYK983066 UOO983066 UES983066 TUW983066 TLA983066 TBE983066 SRI983066 SHM983066 RXQ983066 RNU983066 RDY983066 QUC983066 QKG983066 QAK983066 PQO983066 PGS983066 OWW983066 ONA983066 ODE983066 NTI983066 NJM983066 MZQ983066 MPU983066 MFY983066 LWC983066 LMG983066 LCK983066 KSO983066 KIS983066 JYW983066 JPA983066 JFE983066 IVI983066 ILM983066 IBQ983066 HRU983066 HHY983066 GYC983066 GOG983066 GEK983066 FUO983066 FKS983066 FAW983066 ERA983066 EHE983066 DXI983066 DNM983066 DDQ983066 CTU983066 CJY983066 CAC983066 BQG983066 BGK983066 AWO983066 AMS983066 ACW983066 TA983066 JE983066 I983066 WVQ917530 WLU917530 WBY917530 VSC917530 VIG917530 UYK917530 UOO917530 UES917530 TUW917530 TLA917530 TBE917530 SRI917530 SHM917530 RXQ917530 RNU917530 RDY917530 QUC917530 QKG917530 QAK917530 PQO917530 PGS917530 OWW917530 ONA917530 ODE917530 NTI917530 NJM917530 MZQ917530 MPU917530 MFY917530 LWC917530 LMG917530 LCK917530 KSO917530 KIS917530 JYW917530 JPA917530 JFE917530 IVI917530 ILM917530 IBQ917530 HRU917530 HHY917530 GYC917530 GOG917530 GEK917530 FUO917530 FKS917530 FAW917530 ERA917530 EHE917530 DXI917530 DNM917530 DDQ917530 CTU917530 CJY917530 CAC917530 BQG917530 BGK917530 AWO917530 AMS917530 ACW917530 TA917530 JE917530 I917530 WVQ851994 WLU851994 WBY851994 VSC851994 VIG851994 UYK851994 UOO851994 UES851994 TUW851994 TLA851994 TBE851994 SRI851994 SHM851994 RXQ851994 RNU851994 RDY851994 QUC851994 QKG851994 QAK851994 PQO851994 PGS851994 OWW851994 ONA851994 ODE851994 NTI851994 NJM851994 MZQ851994 MPU851994 MFY851994 LWC851994 LMG851994 LCK851994 KSO851994 KIS851994 JYW851994 JPA851994 JFE851994 IVI851994 ILM851994 IBQ851994 HRU851994 HHY851994 GYC851994 GOG851994 GEK851994 FUO851994 FKS851994 FAW851994 ERA851994 EHE851994 DXI851994 DNM851994 DDQ851994 CTU851994 CJY851994 CAC851994 BQG851994 BGK851994 AWO851994 AMS851994 ACW851994 TA851994 JE851994 I851994 WVQ786458 WLU786458 WBY786458 VSC786458 VIG786458 UYK786458 UOO786458 UES786458 TUW786458 TLA786458 TBE786458 SRI786458 SHM786458 RXQ786458 RNU786458 RDY786458 QUC786458 QKG786458 QAK786458 PQO786458 PGS786458 OWW786458 ONA786458 ODE786458 NTI786458 NJM786458 MZQ786458 MPU786458 MFY786458 LWC786458 LMG786458 LCK786458 KSO786458 KIS786458 JYW786458 JPA786458 JFE786458 IVI786458 ILM786458 IBQ786458 HRU786458 HHY786458 GYC786458 GOG786458 GEK786458 FUO786458 FKS786458 FAW786458 ERA786458 EHE786458 DXI786458 DNM786458 DDQ786458 CTU786458 CJY786458 CAC786458 BQG786458 BGK786458 AWO786458 AMS786458 ACW786458 TA786458 JE786458 I786458 WVQ720922 WLU720922 WBY720922 VSC720922 VIG720922 UYK720922 UOO720922 UES720922 TUW720922 TLA720922 TBE720922 SRI720922 SHM720922 RXQ720922 RNU720922 RDY720922 QUC720922 QKG720922 QAK720922 PQO720922 PGS720922 OWW720922 ONA720922 ODE720922 NTI720922 NJM720922 MZQ720922 MPU720922 MFY720922 LWC720922 LMG720922 LCK720922 KSO720922 KIS720922 JYW720922 JPA720922 JFE720922 IVI720922 ILM720922 IBQ720922 HRU720922 HHY720922 GYC720922 GOG720922 GEK720922 FUO720922 FKS720922 FAW720922 ERA720922 EHE720922 DXI720922 DNM720922 DDQ720922 CTU720922 CJY720922 CAC720922 BQG720922 BGK720922 AWO720922 AMS720922 ACW720922 TA720922 JE720922 I720922 WVQ655386 WLU655386 WBY655386 VSC655386 VIG655386 UYK655386 UOO655386 UES655386 TUW655386 TLA655386 TBE655386 SRI655386 SHM655386 RXQ655386 RNU655386 RDY655386 QUC655386 QKG655386 QAK655386 PQO655386 PGS655386 OWW655386 ONA655386 ODE655386 NTI655386 NJM655386 MZQ655386 MPU655386 MFY655386 LWC655386 LMG655386 LCK655386 KSO655386 KIS655386 JYW655386 JPA655386 JFE655386 IVI655386 ILM655386 IBQ655386 HRU655386 HHY655386 GYC655386 GOG655386 GEK655386 FUO655386 FKS655386 FAW655386 ERA655386 EHE655386 DXI655386 DNM655386 DDQ655386 CTU655386 CJY655386 CAC655386 BQG655386 BGK655386 AWO655386 AMS655386 ACW655386 TA655386 JE655386 I655386 WVQ589850 WLU589850 WBY589850 VSC589850 VIG589850 UYK589850 UOO589850 UES589850 TUW589850 TLA589850 TBE589850 SRI589850 SHM589850 RXQ589850 RNU589850 RDY589850 QUC589850 QKG589850 QAK589850 PQO589850 PGS589850 OWW589850 ONA589850 ODE589850 NTI589850 NJM589850 MZQ589850 MPU589850 MFY589850 LWC589850 LMG589850 LCK589850 KSO589850 KIS589850 JYW589850 JPA589850 JFE589850 IVI589850 ILM589850 IBQ589850 HRU589850 HHY589850 GYC589850 GOG589850 GEK589850 FUO589850 FKS589850 FAW589850 ERA589850 EHE589850 DXI589850 DNM589850 DDQ589850 CTU589850 CJY589850 CAC589850 BQG589850 BGK589850 AWO589850 AMS589850 ACW589850 TA589850 JE589850 I589850 WVQ524314 WLU524314 WBY524314 VSC524314 VIG524314 UYK524314 UOO524314 UES524314 TUW524314 TLA524314 TBE524314 SRI524314 SHM524314 RXQ524314 RNU524314 RDY524314 QUC524314 QKG524314 QAK524314 PQO524314 PGS524314 OWW524314 ONA524314 ODE524314 NTI524314 NJM524314 MZQ524314 MPU524314 MFY524314 LWC524314 LMG524314 LCK524314 KSO524314 KIS524314 JYW524314 JPA524314 JFE524314 IVI524314 ILM524314 IBQ524314 HRU524314 HHY524314 GYC524314 GOG524314 GEK524314 FUO524314 FKS524314 FAW524314 ERA524314 EHE524314 DXI524314 DNM524314 DDQ524314 CTU524314 CJY524314 CAC524314 BQG524314 BGK524314 AWO524314 AMS524314 ACW524314 TA524314 JE524314 I524314 WVQ458778 WLU458778 WBY458778 VSC458778 VIG458778 UYK458778 UOO458778 UES458778 TUW458778 TLA458778 TBE458778 SRI458778 SHM458778 RXQ458778 RNU458778 RDY458778 QUC458778 QKG458778 QAK458778 PQO458778 PGS458778 OWW458778 ONA458778 ODE458778 NTI458778 NJM458778 MZQ458778 MPU458778 MFY458778 LWC458778 LMG458778 LCK458778 KSO458778 KIS458778 JYW458778 JPA458778 JFE458778 IVI458778 ILM458778 IBQ458778 HRU458778 HHY458778 GYC458778 GOG458778 GEK458778 FUO458778 FKS458778 FAW458778 ERA458778 EHE458778 DXI458778 DNM458778 DDQ458778 CTU458778 CJY458778 CAC458778 BQG458778 BGK458778 AWO458778 AMS458778 ACW458778 TA458778 JE458778 I458778 WVQ393242 WLU393242 WBY393242 VSC393242 VIG393242 UYK393242 UOO393242 UES393242 TUW393242 TLA393242 TBE393242 SRI393242 SHM393242 RXQ393242 RNU393242 RDY393242 QUC393242 QKG393242 QAK393242 PQO393242 PGS393242 OWW393242 ONA393242 ODE393242 NTI393242 NJM393242 MZQ393242 MPU393242 MFY393242 LWC393242 LMG393242 LCK393242 KSO393242 KIS393242 JYW393242 JPA393242 JFE393242 IVI393242 ILM393242 IBQ393242 HRU393242 HHY393242 GYC393242 GOG393242 GEK393242 FUO393242 FKS393242 FAW393242 ERA393242 EHE393242 DXI393242 DNM393242 DDQ393242 CTU393242 CJY393242 CAC393242 BQG393242 BGK393242 AWO393242 AMS393242 ACW393242 TA393242 JE393242 I393242 WVQ327706 WLU327706 WBY327706 VSC327706 VIG327706 UYK327706 UOO327706 UES327706 TUW327706 TLA327706 TBE327706 SRI327706 SHM327706 RXQ327706 RNU327706 RDY327706 QUC327706 QKG327706 QAK327706 PQO327706 PGS327706 OWW327706 ONA327706 ODE327706 NTI327706 NJM327706 MZQ327706 MPU327706 MFY327706 LWC327706 LMG327706 LCK327706 KSO327706 KIS327706 JYW327706 JPA327706 JFE327706 IVI327706 ILM327706 IBQ327706 HRU327706 HHY327706 GYC327706 GOG327706 GEK327706 FUO327706 FKS327706 FAW327706 ERA327706 EHE327706 DXI327706 DNM327706 DDQ327706 CTU327706 CJY327706 CAC327706 BQG327706 BGK327706 AWO327706 AMS327706 ACW327706 TA327706 JE327706 I327706 WVQ262170 WLU262170 WBY262170 VSC262170 VIG262170 UYK262170 UOO262170 UES262170 TUW262170 TLA262170 TBE262170 SRI262170 SHM262170 RXQ262170 RNU262170 RDY262170 QUC262170 QKG262170 QAK262170 PQO262170 PGS262170 OWW262170 ONA262170 ODE262170 NTI262170 NJM262170 MZQ262170 MPU262170 MFY262170 LWC262170 LMG262170 LCK262170 KSO262170 KIS262170 JYW262170 JPA262170 JFE262170 IVI262170 ILM262170 IBQ262170 HRU262170 HHY262170 GYC262170 GOG262170 GEK262170 FUO262170 FKS262170 FAW262170 ERA262170 EHE262170 DXI262170 DNM262170 DDQ262170 CTU262170 CJY262170 CAC262170 BQG262170 BGK262170 AWO262170 AMS262170 ACW262170 TA262170 JE262170 I262170 WVQ196634 WLU196634 WBY196634 VSC196634 VIG196634 UYK196634 UOO196634 UES196634 TUW196634 TLA196634 TBE196634 SRI196634 SHM196634 RXQ196634 RNU196634 RDY196634 QUC196634 QKG196634 QAK196634 PQO196634 PGS196634 OWW196634 ONA196634 ODE196634 NTI196634 NJM196634 MZQ196634 MPU196634 MFY196634 LWC196634 LMG196634 LCK196634 KSO196634 KIS196634 JYW196634 JPA196634 JFE196634 IVI196634 ILM196634 IBQ196634 HRU196634 HHY196634 GYC196634 GOG196634 GEK196634 FUO196634 FKS196634 FAW196634 ERA196634 EHE196634 DXI196634 DNM196634 DDQ196634 CTU196634 CJY196634 CAC196634 BQG196634 BGK196634 AWO196634 AMS196634 ACW196634 TA196634 JE196634 I196634 WVQ131098 WLU131098 WBY131098 VSC131098 VIG131098 UYK131098 UOO131098 UES131098 TUW131098 TLA131098 TBE131098 SRI131098 SHM131098 RXQ131098 RNU131098 RDY131098 QUC131098 QKG131098 QAK131098 PQO131098 PGS131098 OWW131098 ONA131098 ODE131098 NTI131098 NJM131098 MZQ131098 MPU131098 MFY131098 LWC131098 LMG131098 LCK131098 KSO131098 KIS131098 JYW131098 JPA131098 JFE131098 IVI131098 ILM131098 IBQ131098 HRU131098 HHY131098 GYC131098 GOG131098 GEK131098 FUO131098 FKS131098 FAW131098 ERA131098 EHE131098 DXI131098 DNM131098 DDQ131098 CTU131098 CJY131098 CAC131098 BQG131098 BGK131098 AWO131098 AMS131098 ACW131098 TA131098 JE131098 I131098 WVQ65562 WLU65562 WBY65562 VSC65562 VIG65562 UYK65562 UOO65562 UES65562 TUW65562 TLA65562 TBE65562 SRI65562 SHM65562 RXQ65562 RNU65562 RDY65562 QUC65562 QKG65562 QAK65562 PQO65562 PGS65562 OWW65562 ONA65562 ODE65562 NTI65562 NJM65562 MZQ65562 MPU65562 MFY65562 LWC65562 LMG65562 LCK65562 KSO65562 KIS65562 JYW65562 JPA65562 JFE65562 IVI65562 ILM65562 IBQ65562 HRU65562 HHY65562 GYC65562 GOG65562 GEK65562 FUO65562 FKS65562 FAW65562 ERA65562 EHE65562 DXI65562 DNM65562 DDQ65562 CTU65562 CJY65562 CAC65562 BQG65562 BGK65562 AWO65562 AMS65562 ACW65562 TA65562 JE65562 I65562 WVQ26 WLU26 WBY26 VSC26 VIG26 UYK26 UOO26 UES26 TUW26 TLA26 TBE26 SRI26 SHM26 RXQ26 RNU26 RDY26 QUC26 QKG26 QAK26 PQO26 PGS26 OWW26 ONA26 ODE26 NTI26 NJM26 MZQ26 MPU26 MFY26 LWC26 LMG26 LCK26 KSO26 KIS26 JYW26 JPA26 JFE26 IVI26 ILM26 IBQ26 HRU26 HHY26 GYC26 GOG26 GEK26 FUO26 FKS26 FAW26 ERA26 EHE26 DXI26 DNM26 DDQ26 CTU26 CJY26 CAC26 BQG26 BGK26 AWO26 AMS26 ACW26 TA26 JE26">
      <formula1>9</formula1>
    </dataValidation>
    <dataValidation type="textLength" operator="equal" allowBlank="1" showErrorMessage="1" error="Ёзган сонингиз 8 тадан ошмаслиги керак!" sqref="I22 WVQ983062 WLU983062 WBY983062 VSC983062 VIG983062 UYK983062 UOO983062 UES983062 TUW983062 TLA983062 TBE983062 SRI983062 SHM983062 RXQ983062 RNU983062 RDY983062 QUC983062 QKG983062 QAK983062 PQO983062 PGS983062 OWW983062 ONA983062 ODE983062 NTI983062 NJM983062 MZQ983062 MPU983062 MFY983062 LWC983062 LMG983062 LCK983062 KSO983062 KIS983062 JYW983062 JPA983062 JFE983062 IVI983062 ILM983062 IBQ983062 HRU983062 HHY983062 GYC983062 GOG983062 GEK983062 FUO983062 FKS983062 FAW983062 ERA983062 EHE983062 DXI983062 DNM983062 DDQ983062 CTU983062 CJY983062 CAC983062 BQG983062 BGK983062 AWO983062 AMS983062 ACW983062 TA983062 JE983062 I983062 WVQ917526 WLU917526 WBY917526 VSC917526 VIG917526 UYK917526 UOO917526 UES917526 TUW917526 TLA917526 TBE917526 SRI917526 SHM917526 RXQ917526 RNU917526 RDY917526 QUC917526 QKG917526 QAK917526 PQO917526 PGS917526 OWW917526 ONA917526 ODE917526 NTI917526 NJM917526 MZQ917526 MPU917526 MFY917526 LWC917526 LMG917526 LCK917526 KSO917526 KIS917526 JYW917526 JPA917526 JFE917526 IVI917526 ILM917526 IBQ917526 HRU917526 HHY917526 GYC917526 GOG917526 GEK917526 FUO917526 FKS917526 FAW917526 ERA917526 EHE917526 DXI917526 DNM917526 DDQ917526 CTU917526 CJY917526 CAC917526 BQG917526 BGK917526 AWO917526 AMS917526 ACW917526 TA917526 JE917526 I917526 WVQ851990 WLU851990 WBY851990 VSC851990 VIG851990 UYK851990 UOO851990 UES851990 TUW851990 TLA851990 TBE851990 SRI851990 SHM851990 RXQ851990 RNU851990 RDY851990 QUC851990 QKG851990 QAK851990 PQO851990 PGS851990 OWW851990 ONA851990 ODE851990 NTI851990 NJM851990 MZQ851990 MPU851990 MFY851990 LWC851990 LMG851990 LCK851990 KSO851990 KIS851990 JYW851990 JPA851990 JFE851990 IVI851990 ILM851990 IBQ851990 HRU851990 HHY851990 GYC851990 GOG851990 GEK851990 FUO851990 FKS851990 FAW851990 ERA851990 EHE851990 DXI851990 DNM851990 DDQ851990 CTU851990 CJY851990 CAC851990 BQG851990 BGK851990 AWO851990 AMS851990 ACW851990 TA851990 JE851990 I851990 WVQ786454 WLU786454 WBY786454 VSC786454 VIG786454 UYK786454 UOO786454 UES786454 TUW786454 TLA786454 TBE786454 SRI786454 SHM786454 RXQ786454 RNU786454 RDY786454 QUC786454 QKG786454 QAK786454 PQO786454 PGS786454 OWW786454 ONA786454 ODE786454 NTI786454 NJM786454 MZQ786454 MPU786454 MFY786454 LWC786454 LMG786454 LCK786454 KSO786454 KIS786454 JYW786454 JPA786454 JFE786454 IVI786454 ILM786454 IBQ786454 HRU786454 HHY786454 GYC786454 GOG786454 GEK786454 FUO786454 FKS786454 FAW786454 ERA786454 EHE786454 DXI786454 DNM786454 DDQ786454 CTU786454 CJY786454 CAC786454 BQG786454 BGK786454 AWO786454 AMS786454 ACW786454 TA786454 JE786454 I786454 WVQ720918 WLU720918 WBY720918 VSC720918 VIG720918 UYK720918 UOO720918 UES720918 TUW720918 TLA720918 TBE720918 SRI720918 SHM720918 RXQ720918 RNU720918 RDY720918 QUC720918 QKG720918 QAK720918 PQO720918 PGS720918 OWW720918 ONA720918 ODE720918 NTI720918 NJM720918 MZQ720918 MPU720918 MFY720918 LWC720918 LMG720918 LCK720918 KSO720918 KIS720918 JYW720918 JPA720918 JFE720918 IVI720918 ILM720918 IBQ720918 HRU720918 HHY720918 GYC720918 GOG720918 GEK720918 FUO720918 FKS720918 FAW720918 ERA720918 EHE720918 DXI720918 DNM720918 DDQ720918 CTU720918 CJY720918 CAC720918 BQG720918 BGK720918 AWO720918 AMS720918 ACW720918 TA720918 JE720918 I720918 WVQ655382 WLU655382 WBY655382 VSC655382 VIG655382 UYK655382 UOO655382 UES655382 TUW655382 TLA655382 TBE655382 SRI655382 SHM655382 RXQ655382 RNU655382 RDY655382 QUC655382 QKG655382 QAK655382 PQO655382 PGS655382 OWW655382 ONA655382 ODE655382 NTI655382 NJM655382 MZQ655382 MPU655382 MFY655382 LWC655382 LMG655382 LCK655382 KSO655382 KIS655382 JYW655382 JPA655382 JFE655382 IVI655382 ILM655382 IBQ655382 HRU655382 HHY655382 GYC655382 GOG655382 GEK655382 FUO655382 FKS655382 FAW655382 ERA655382 EHE655382 DXI655382 DNM655382 DDQ655382 CTU655382 CJY655382 CAC655382 BQG655382 BGK655382 AWO655382 AMS655382 ACW655382 TA655382 JE655382 I655382 WVQ589846 WLU589846 WBY589846 VSC589846 VIG589846 UYK589846 UOO589846 UES589846 TUW589846 TLA589846 TBE589846 SRI589846 SHM589846 RXQ589846 RNU589846 RDY589846 QUC589846 QKG589846 QAK589846 PQO589846 PGS589846 OWW589846 ONA589846 ODE589846 NTI589846 NJM589846 MZQ589846 MPU589846 MFY589846 LWC589846 LMG589846 LCK589846 KSO589846 KIS589846 JYW589846 JPA589846 JFE589846 IVI589846 ILM589846 IBQ589846 HRU589846 HHY589846 GYC589846 GOG589846 GEK589846 FUO589846 FKS589846 FAW589846 ERA589846 EHE589846 DXI589846 DNM589846 DDQ589846 CTU589846 CJY589846 CAC589846 BQG589846 BGK589846 AWO589846 AMS589846 ACW589846 TA589846 JE589846 I589846 WVQ524310 WLU524310 WBY524310 VSC524310 VIG524310 UYK524310 UOO524310 UES524310 TUW524310 TLA524310 TBE524310 SRI524310 SHM524310 RXQ524310 RNU524310 RDY524310 QUC524310 QKG524310 QAK524310 PQO524310 PGS524310 OWW524310 ONA524310 ODE524310 NTI524310 NJM524310 MZQ524310 MPU524310 MFY524310 LWC524310 LMG524310 LCK524310 KSO524310 KIS524310 JYW524310 JPA524310 JFE524310 IVI524310 ILM524310 IBQ524310 HRU524310 HHY524310 GYC524310 GOG524310 GEK524310 FUO524310 FKS524310 FAW524310 ERA524310 EHE524310 DXI524310 DNM524310 DDQ524310 CTU524310 CJY524310 CAC524310 BQG524310 BGK524310 AWO524310 AMS524310 ACW524310 TA524310 JE524310 I524310 WVQ458774 WLU458774 WBY458774 VSC458774 VIG458774 UYK458774 UOO458774 UES458774 TUW458774 TLA458774 TBE458774 SRI458774 SHM458774 RXQ458774 RNU458774 RDY458774 QUC458774 QKG458774 QAK458774 PQO458774 PGS458774 OWW458774 ONA458774 ODE458774 NTI458774 NJM458774 MZQ458774 MPU458774 MFY458774 LWC458774 LMG458774 LCK458774 KSO458774 KIS458774 JYW458774 JPA458774 JFE458774 IVI458774 ILM458774 IBQ458774 HRU458774 HHY458774 GYC458774 GOG458774 GEK458774 FUO458774 FKS458774 FAW458774 ERA458774 EHE458774 DXI458774 DNM458774 DDQ458774 CTU458774 CJY458774 CAC458774 BQG458774 BGK458774 AWO458774 AMS458774 ACW458774 TA458774 JE458774 I458774 WVQ393238 WLU393238 WBY393238 VSC393238 VIG393238 UYK393238 UOO393238 UES393238 TUW393238 TLA393238 TBE393238 SRI393238 SHM393238 RXQ393238 RNU393238 RDY393238 QUC393238 QKG393238 QAK393238 PQO393238 PGS393238 OWW393238 ONA393238 ODE393238 NTI393238 NJM393238 MZQ393238 MPU393238 MFY393238 LWC393238 LMG393238 LCK393238 KSO393238 KIS393238 JYW393238 JPA393238 JFE393238 IVI393238 ILM393238 IBQ393238 HRU393238 HHY393238 GYC393238 GOG393238 GEK393238 FUO393238 FKS393238 FAW393238 ERA393238 EHE393238 DXI393238 DNM393238 DDQ393238 CTU393238 CJY393238 CAC393238 BQG393238 BGK393238 AWO393238 AMS393238 ACW393238 TA393238 JE393238 I393238 WVQ327702 WLU327702 WBY327702 VSC327702 VIG327702 UYK327702 UOO327702 UES327702 TUW327702 TLA327702 TBE327702 SRI327702 SHM327702 RXQ327702 RNU327702 RDY327702 QUC327702 QKG327702 QAK327702 PQO327702 PGS327702 OWW327702 ONA327702 ODE327702 NTI327702 NJM327702 MZQ327702 MPU327702 MFY327702 LWC327702 LMG327702 LCK327702 KSO327702 KIS327702 JYW327702 JPA327702 JFE327702 IVI327702 ILM327702 IBQ327702 HRU327702 HHY327702 GYC327702 GOG327702 GEK327702 FUO327702 FKS327702 FAW327702 ERA327702 EHE327702 DXI327702 DNM327702 DDQ327702 CTU327702 CJY327702 CAC327702 BQG327702 BGK327702 AWO327702 AMS327702 ACW327702 TA327702 JE327702 I327702 WVQ262166 WLU262166 WBY262166 VSC262166 VIG262166 UYK262166 UOO262166 UES262166 TUW262166 TLA262166 TBE262166 SRI262166 SHM262166 RXQ262166 RNU262166 RDY262166 QUC262166 QKG262166 QAK262166 PQO262166 PGS262166 OWW262166 ONA262166 ODE262166 NTI262166 NJM262166 MZQ262166 MPU262166 MFY262166 LWC262166 LMG262166 LCK262166 KSO262166 KIS262166 JYW262166 JPA262166 JFE262166 IVI262166 ILM262166 IBQ262166 HRU262166 HHY262166 GYC262166 GOG262166 GEK262166 FUO262166 FKS262166 FAW262166 ERA262166 EHE262166 DXI262166 DNM262166 DDQ262166 CTU262166 CJY262166 CAC262166 BQG262166 BGK262166 AWO262166 AMS262166 ACW262166 TA262166 JE262166 I262166 WVQ196630 WLU196630 WBY196630 VSC196630 VIG196630 UYK196630 UOO196630 UES196630 TUW196630 TLA196630 TBE196630 SRI196630 SHM196630 RXQ196630 RNU196630 RDY196630 QUC196630 QKG196630 QAK196630 PQO196630 PGS196630 OWW196630 ONA196630 ODE196630 NTI196630 NJM196630 MZQ196630 MPU196630 MFY196630 LWC196630 LMG196630 LCK196630 KSO196630 KIS196630 JYW196630 JPA196630 JFE196630 IVI196630 ILM196630 IBQ196630 HRU196630 HHY196630 GYC196630 GOG196630 GEK196630 FUO196630 FKS196630 FAW196630 ERA196630 EHE196630 DXI196630 DNM196630 DDQ196630 CTU196630 CJY196630 CAC196630 BQG196630 BGK196630 AWO196630 AMS196630 ACW196630 TA196630 JE196630 I196630 WVQ131094 WLU131094 WBY131094 VSC131094 VIG131094 UYK131094 UOO131094 UES131094 TUW131094 TLA131094 TBE131094 SRI131094 SHM131094 RXQ131094 RNU131094 RDY131094 QUC131094 QKG131094 QAK131094 PQO131094 PGS131094 OWW131094 ONA131094 ODE131094 NTI131094 NJM131094 MZQ131094 MPU131094 MFY131094 LWC131094 LMG131094 LCK131094 KSO131094 KIS131094 JYW131094 JPA131094 JFE131094 IVI131094 ILM131094 IBQ131094 HRU131094 HHY131094 GYC131094 GOG131094 GEK131094 FUO131094 FKS131094 FAW131094 ERA131094 EHE131094 DXI131094 DNM131094 DDQ131094 CTU131094 CJY131094 CAC131094 BQG131094 BGK131094 AWO131094 AMS131094 ACW131094 TA131094 JE131094 I131094 WVQ65558 WLU65558 WBY65558 VSC65558 VIG65558 UYK65558 UOO65558 UES65558 TUW65558 TLA65558 TBE65558 SRI65558 SHM65558 RXQ65558 RNU65558 RDY65558 QUC65558 QKG65558 QAK65558 PQO65558 PGS65558 OWW65558 ONA65558 ODE65558 NTI65558 NJM65558 MZQ65558 MPU65558 MFY65558 LWC65558 LMG65558 LCK65558 KSO65558 KIS65558 JYW65558 JPA65558 JFE65558 IVI65558 ILM65558 IBQ65558 HRU65558 HHY65558 GYC65558 GOG65558 GEK65558 FUO65558 FKS65558 FAW65558 ERA65558 EHE65558 DXI65558 DNM65558 DDQ65558 CTU65558 CJY65558 CAC65558 BQG65558 BGK65558 AWO65558 AMS65558 ACW65558 TA65558 JE65558 I65558 WVQ22 WLU22 WBY22 VSC22 VIG22 UYK22 UOO22 UES22 TUW22 TLA22 TBE22 SRI22 SHM22 RXQ22 RNU22 RDY22 QUC22 QKG22 QAK22 PQO22 PGS22 OWW22 ONA22 ODE22 NTI22 NJM22 MZQ22 MPU22 MFY22 LWC22 LMG22 LCK22 KSO22 KIS22 JYW22 JPA22 JFE22 IVI22 ILM22 IBQ22 HRU22 HHY22 GYC22 GOG22 GEK22 FUO22 FKS22 FAW22 ERA22 EHE22 DXI22 DNM22 DDQ22 CTU22 CJY22 CAC22 BQG22 BGK22 AWO22 AMS22 ACW22 TA22 JE22">
      <formula1>3</formula1>
    </dataValidation>
    <dataValidation type="textLength" operator="equal" allowBlank="1" showErrorMessage="1" error="Ёзган сонингиз 8 тадан ошмаслиги керак!" sqref="I20 WVQ983060 WLU983060 WBY983060 VSC983060 VIG983060 UYK983060 UOO983060 UES983060 TUW983060 TLA983060 TBE983060 SRI983060 SHM983060 RXQ983060 RNU983060 RDY983060 QUC983060 QKG983060 QAK983060 PQO983060 PGS983060 OWW983060 ONA983060 ODE983060 NTI983060 NJM983060 MZQ983060 MPU983060 MFY983060 LWC983060 LMG983060 LCK983060 KSO983060 KIS983060 JYW983060 JPA983060 JFE983060 IVI983060 ILM983060 IBQ983060 HRU983060 HHY983060 GYC983060 GOG983060 GEK983060 FUO983060 FKS983060 FAW983060 ERA983060 EHE983060 DXI983060 DNM983060 DDQ983060 CTU983060 CJY983060 CAC983060 BQG983060 BGK983060 AWO983060 AMS983060 ACW983060 TA983060 JE983060 I983060 WVQ917524 WLU917524 WBY917524 VSC917524 VIG917524 UYK917524 UOO917524 UES917524 TUW917524 TLA917524 TBE917524 SRI917524 SHM917524 RXQ917524 RNU917524 RDY917524 QUC917524 QKG917524 QAK917524 PQO917524 PGS917524 OWW917524 ONA917524 ODE917524 NTI917524 NJM917524 MZQ917524 MPU917524 MFY917524 LWC917524 LMG917524 LCK917524 KSO917524 KIS917524 JYW917524 JPA917524 JFE917524 IVI917524 ILM917524 IBQ917524 HRU917524 HHY917524 GYC917524 GOG917524 GEK917524 FUO917524 FKS917524 FAW917524 ERA917524 EHE917524 DXI917524 DNM917524 DDQ917524 CTU917524 CJY917524 CAC917524 BQG917524 BGK917524 AWO917524 AMS917524 ACW917524 TA917524 JE917524 I917524 WVQ851988 WLU851988 WBY851988 VSC851988 VIG851988 UYK851988 UOO851988 UES851988 TUW851988 TLA851988 TBE851988 SRI851988 SHM851988 RXQ851988 RNU851988 RDY851988 QUC851988 QKG851988 QAK851988 PQO851988 PGS851988 OWW851988 ONA851988 ODE851988 NTI851988 NJM851988 MZQ851988 MPU851988 MFY851988 LWC851988 LMG851988 LCK851988 KSO851988 KIS851988 JYW851988 JPA851988 JFE851988 IVI851988 ILM851988 IBQ851988 HRU851988 HHY851988 GYC851988 GOG851988 GEK851988 FUO851988 FKS851988 FAW851988 ERA851988 EHE851988 DXI851988 DNM851988 DDQ851988 CTU851988 CJY851988 CAC851988 BQG851988 BGK851988 AWO851988 AMS851988 ACW851988 TA851988 JE851988 I851988 WVQ786452 WLU786452 WBY786452 VSC786452 VIG786452 UYK786452 UOO786452 UES786452 TUW786452 TLA786452 TBE786452 SRI786452 SHM786452 RXQ786452 RNU786452 RDY786452 QUC786452 QKG786452 QAK786452 PQO786452 PGS786452 OWW786452 ONA786452 ODE786452 NTI786452 NJM786452 MZQ786452 MPU786452 MFY786452 LWC786452 LMG786452 LCK786452 KSO786452 KIS786452 JYW786452 JPA786452 JFE786452 IVI786452 ILM786452 IBQ786452 HRU786452 HHY786452 GYC786452 GOG786452 GEK786452 FUO786452 FKS786452 FAW786452 ERA786452 EHE786452 DXI786452 DNM786452 DDQ786452 CTU786452 CJY786452 CAC786452 BQG786452 BGK786452 AWO786452 AMS786452 ACW786452 TA786452 JE786452 I786452 WVQ720916 WLU720916 WBY720916 VSC720916 VIG720916 UYK720916 UOO720916 UES720916 TUW720916 TLA720916 TBE720916 SRI720916 SHM720916 RXQ720916 RNU720916 RDY720916 QUC720916 QKG720916 QAK720916 PQO720916 PGS720916 OWW720916 ONA720916 ODE720916 NTI720916 NJM720916 MZQ720916 MPU720916 MFY720916 LWC720916 LMG720916 LCK720916 KSO720916 KIS720916 JYW720916 JPA720916 JFE720916 IVI720916 ILM720916 IBQ720916 HRU720916 HHY720916 GYC720916 GOG720916 GEK720916 FUO720916 FKS720916 FAW720916 ERA720916 EHE720916 DXI720916 DNM720916 DDQ720916 CTU720916 CJY720916 CAC720916 BQG720916 BGK720916 AWO720916 AMS720916 ACW720916 TA720916 JE720916 I720916 WVQ655380 WLU655380 WBY655380 VSC655380 VIG655380 UYK655380 UOO655380 UES655380 TUW655380 TLA655380 TBE655380 SRI655380 SHM655380 RXQ655380 RNU655380 RDY655380 QUC655380 QKG655380 QAK655380 PQO655380 PGS655380 OWW655380 ONA655380 ODE655380 NTI655380 NJM655380 MZQ655380 MPU655380 MFY655380 LWC655380 LMG655380 LCK655380 KSO655380 KIS655380 JYW655380 JPA655380 JFE655380 IVI655380 ILM655380 IBQ655380 HRU655380 HHY655380 GYC655380 GOG655380 GEK655380 FUO655380 FKS655380 FAW655380 ERA655380 EHE655380 DXI655380 DNM655380 DDQ655380 CTU655380 CJY655380 CAC655380 BQG655380 BGK655380 AWO655380 AMS655380 ACW655380 TA655380 JE655380 I655380 WVQ589844 WLU589844 WBY589844 VSC589844 VIG589844 UYK589844 UOO589844 UES589844 TUW589844 TLA589844 TBE589844 SRI589844 SHM589844 RXQ589844 RNU589844 RDY589844 QUC589844 QKG589844 QAK589844 PQO589844 PGS589844 OWW589844 ONA589844 ODE589844 NTI589844 NJM589844 MZQ589844 MPU589844 MFY589844 LWC589844 LMG589844 LCK589844 KSO589844 KIS589844 JYW589844 JPA589844 JFE589844 IVI589844 ILM589844 IBQ589844 HRU589844 HHY589844 GYC589844 GOG589844 GEK589844 FUO589844 FKS589844 FAW589844 ERA589844 EHE589844 DXI589844 DNM589844 DDQ589844 CTU589844 CJY589844 CAC589844 BQG589844 BGK589844 AWO589844 AMS589844 ACW589844 TA589844 JE589844 I589844 WVQ524308 WLU524308 WBY524308 VSC524308 VIG524308 UYK524308 UOO524308 UES524308 TUW524308 TLA524308 TBE524308 SRI524308 SHM524308 RXQ524308 RNU524308 RDY524308 QUC524308 QKG524308 QAK524308 PQO524308 PGS524308 OWW524308 ONA524308 ODE524308 NTI524308 NJM524308 MZQ524308 MPU524308 MFY524308 LWC524308 LMG524308 LCK524308 KSO524308 KIS524308 JYW524308 JPA524308 JFE524308 IVI524308 ILM524308 IBQ524308 HRU524308 HHY524308 GYC524308 GOG524308 GEK524308 FUO524308 FKS524308 FAW524308 ERA524308 EHE524308 DXI524308 DNM524308 DDQ524308 CTU524308 CJY524308 CAC524308 BQG524308 BGK524308 AWO524308 AMS524308 ACW524308 TA524308 JE524308 I524308 WVQ458772 WLU458772 WBY458772 VSC458772 VIG458772 UYK458772 UOO458772 UES458772 TUW458772 TLA458772 TBE458772 SRI458772 SHM458772 RXQ458772 RNU458772 RDY458772 QUC458772 QKG458772 QAK458772 PQO458772 PGS458772 OWW458772 ONA458772 ODE458772 NTI458772 NJM458772 MZQ458772 MPU458772 MFY458772 LWC458772 LMG458772 LCK458772 KSO458772 KIS458772 JYW458772 JPA458772 JFE458772 IVI458772 ILM458772 IBQ458772 HRU458772 HHY458772 GYC458772 GOG458772 GEK458772 FUO458772 FKS458772 FAW458772 ERA458772 EHE458772 DXI458772 DNM458772 DDQ458772 CTU458772 CJY458772 CAC458772 BQG458772 BGK458772 AWO458772 AMS458772 ACW458772 TA458772 JE458772 I458772 WVQ393236 WLU393236 WBY393236 VSC393236 VIG393236 UYK393236 UOO393236 UES393236 TUW393236 TLA393236 TBE393236 SRI393236 SHM393236 RXQ393236 RNU393236 RDY393236 QUC393236 QKG393236 QAK393236 PQO393236 PGS393236 OWW393236 ONA393236 ODE393236 NTI393236 NJM393236 MZQ393236 MPU393236 MFY393236 LWC393236 LMG393236 LCK393236 KSO393236 KIS393236 JYW393236 JPA393236 JFE393236 IVI393236 ILM393236 IBQ393236 HRU393236 HHY393236 GYC393236 GOG393236 GEK393236 FUO393236 FKS393236 FAW393236 ERA393236 EHE393236 DXI393236 DNM393236 DDQ393236 CTU393236 CJY393236 CAC393236 BQG393236 BGK393236 AWO393236 AMS393236 ACW393236 TA393236 JE393236 I393236 WVQ327700 WLU327700 WBY327700 VSC327700 VIG327700 UYK327700 UOO327700 UES327700 TUW327700 TLA327700 TBE327700 SRI327700 SHM327700 RXQ327700 RNU327700 RDY327700 QUC327700 QKG327700 QAK327700 PQO327700 PGS327700 OWW327700 ONA327700 ODE327700 NTI327700 NJM327700 MZQ327700 MPU327700 MFY327700 LWC327700 LMG327700 LCK327700 KSO327700 KIS327700 JYW327700 JPA327700 JFE327700 IVI327700 ILM327700 IBQ327700 HRU327700 HHY327700 GYC327700 GOG327700 GEK327700 FUO327700 FKS327700 FAW327700 ERA327700 EHE327700 DXI327700 DNM327700 DDQ327700 CTU327700 CJY327700 CAC327700 BQG327700 BGK327700 AWO327700 AMS327700 ACW327700 TA327700 JE327700 I327700 WVQ262164 WLU262164 WBY262164 VSC262164 VIG262164 UYK262164 UOO262164 UES262164 TUW262164 TLA262164 TBE262164 SRI262164 SHM262164 RXQ262164 RNU262164 RDY262164 QUC262164 QKG262164 QAK262164 PQO262164 PGS262164 OWW262164 ONA262164 ODE262164 NTI262164 NJM262164 MZQ262164 MPU262164 MFY262164 LWC262164 LMG262164 LCK262164 KSO262164 KIS262164 JYW262164 JPA262164 JFE262164 IVI262164 ILM262164 IBQ262164 HRU262164 HHY262164 GYC262164 GOG262164 GEK262164 FUO262164 FKS262164 FAW262164 ERA262164 EHE262164 DXI262164 DNM262164 DDQ262164 CTU262164 CJY262164 CAC262164 BQG262164 BGK262164 AWO262164 AMS262164 ACW262164 TA262164 JE262164 I262164 WVQ196628 WLU196628 WBY196628 VSC196628 VIG196628 UYK196628 UOO196628 UES196628 TUW196628 TLA196628 TBE196628 SRI196628 SHM196628 RXQ196628 RNU196628 RDY196628 QUC196628 QKG196628 QAK196628 PQO196628 PGS196628 OWW196628 ONA196628 ODE196628 NTI196628 NJM196628 MZQ196628 MPU196628 MFY196628 LWC196628 LMG196628 LCK196628 KSO196628 KIS196628 JYW196628 JPA196628 JFE196628 IVI196628 ILM196628 IBQ196628 HRU196628 HHY196628 GYC196628 GOG196628 GEK196628 FUO196628 FKS196628 FAW196628 ERA196628 EHE196628 DXI196628 DNM196628 DDQ196628 CTU196628 CJY196628 CAC196628 BQG196628 BGK196628 AWO196628 AMS196628 ACW196628 TA196628 JE196628 I196628 WVQ131092 WLU131092 WBY131092 VSC131092 VIG131092 UYK131092 UOO131092 UES131092 TUW131092 TLA131092 TBE131092 SRI131092 SHM131092 RXQ131092 RNU131092 RDY131092 QUC131092 QKG131092 QAK131092 PQO131092 PGS131092 OWW131092 ONA131092 ODE131092 NTI131092 NJM131092 MZQ131092 MPU131092 MFY131092 LWC131092 LMG131092 LCK131092 KSO131092 KIS131092 JYW131092 JPA131092 JFE131092 IVI131092 ILM131092 IBQ131092 HRU131092 HHY131092 GYC131092 GOG131092 GEK131092 FUO131092 FKS131092 FAW131092 ERA131092 EHE131092 DXI131092 DNM131092 DDQ131092 CTU131092 CJY131092 CAC131092 BQG131092 BGK131092 AWO131092 AMS131092 ACW131092 TA131092 JE131092 I131092 WVQ65556 WLU65556 WBY65556 VSC65556 VIG65556 UYK65556 UOO65556 UES65556 TUW65556 TLA65556 TBE65556 SRI65556 SHM65556 RXQ65556 RNU65556 RDY65556 QUC65556 QKG65556 QAK65556 PQO65556 PGS65556 OWW65556 ONA65556 ODE65556 NTI65556 NJM65556 MZQ65556 MPU65556 MFY65556 LWC65556 LMG65556 LCK65556 KSO65556 KIS65556 JYW65556 JPA65556 JFE65556 IVI65556 ILM65556 IBQ65556 HRU65556 HHY65556 GYC65556 GOG65556 GEK65556 FUO65556 FKS65556 FAW65556 ERA65556 EHE65556 DXI65556 DNM65556 DDQ65556 CTU65556 CJY65556 CAC65556 BQG65556 BGK65556 AWO65556 AMS65556 ACW65556 TA65556 JE65556 I65556 WVQ20 WLU20 WBY20 VSC20 VIG20 UYK20 UOO20 UES20 TUW20 TLA20 TBE20 SRI20 SHM20 RXQ20 RNU20 RDY20 QUC20 QKG20 QAK20 PQO20 PGS20 OWW20 ONA20 ODE20 NTI20 NJM20 MZQ20 MPU20 MFY20 LWC20 LMG20 LCK20 KSO20 KIS20 JYW20 JPA20 JFE20 IVI20 ILM20 IBQ20 HRU20 HHY20 GYC20 GOG20 GEK20 FUO20 FKS20 FAW20 ERA20 EHE20 DXI20 DNM20 DDQ20 CTU20 CJY20 CAC20 BQG20 BGK20 AWO20 AMS20 ACW20 TA20 JE20">
      <formula1>4</formula1>
    </dataValidation>
    <dataValidation type="textLength" operator="equal" allowBlank="1" showErrorMessage="1" error="Ёзган сонингиз 8 тадан ошмаслиги керак!" sqref="I18 WVQ983058 WLU983058 WBY983058 VSC983058 VIG983058 UYK983058 UOO983058 UES983058 TUW983058 TLA983058 TBE983058 SRI983058 SHM983058 RXQ983058 RNU983058 RDY983058 QUC983058 QKG983058 QAK983058 PQO983058 PGS983058 OWW983058 ONA983058 ODE983058 NTI983058 NJM983058 MZQ983058 MPU983058 MFY983058 LWC983058 LMG983058 LCK983058 KSO983058 KIS983058 JYW983058 JPA983058 JFE983058 IVI983058 ILM983058 IBQ983058 HRU983058 HHY983058 GYC983058 GOG983058 GEK983058 FUO983058 FKS983058 FAW983058 ERA983058 EHE983058 DXI983058 DNM983058 DDQ983058 CTU983058 CJY983058 CAC983058 BQG983058 BGK983058 AWO983058 AMS983058 ACW983058 TA983058 JE983058 I983058 WVQ917522 WLU917522 WBY917522 VSC917522 VIG917522 UYK917522 UOO917522 UES917522 TUW917522 TLA917522 TBE917522 SRI917522 SHM917522 RXQ917522 RNU917522 RDY917522 QUC917522 QKG917522 QAK917522 PQO917522 PGS917522 OWW917522 ONA917522 ODE917522 NTI917522 NJM917522 MZQ917522 MPU917522 MFY917522 LWC917522 LMG917522 LCK917522 KSO917522 KIS917522 JYW917522 JPA917522 JFE917522 IVI917522 ILM917522 IBQ917522 HRU917522 HHY917522 GYC917522 GOG917522 GEK917522 FUO917522 FKS917522 FAW917522 ERA917522 EHE917522 DXI917522 DNM917522 DDQ917522 CTU917522 CJY917522 CAC917522 BQG917522 BGK917522 AWO917522 AMS917522 ACW917522 TA917522 JE917522 I917522 WVQ851986 WLU851986 WBY851986 VSC851986 VIG851986 UYK851986 UOO851986 UES851986 TUW851986 TLA851986 TBE851986 SRI851986 SHM851986 RXQ851986 RNU851986 RDY851986 QUC851986 QKG851986 QAK851986 PQO851986 PGS851986 OWW851986 ONA851986 ODE851986 NTI851986 NJM851986 MZQ851986 MPU851986 MFY851986 LWC851986 LMG851986 LCK851986 KSO851986 KIS851986 JYW851986 JPA851986 JFE851986 IVI851986 ILM851986 IBQ851986 HRU851986 HHY851986 GYC851986 GOG851986 GEK851986 FUO851986 FKS851986 FAW851986 ERA851986 EHE851986 DXI851986 DNM851986 DDQ851986 CTU851986 CJY851986 CAC851986 BQG851986 BGK851986 AWO851986 AMS851986 ACW851986 TA851986 JE851986 I851986 WVQ786450 WLU786450 WBY786450 VSC786450 VIG786450 UYK786450 UOO786450 UES786450 TUW786450 TLA786450 TBE786450 SRI786450 SHM786450 RXQ786450 RNU786450 RDY786450 QUC786450 QKG786450 QAK786450 PQO786450 PGS786450 OWW786450 ONA786450 ODE786450 NTI786450 NJM786450 MZQ786450 MPU786450 MFY786450 LWC786450 LMG786450 LCK786450 KSO786450 KIS786450 JYW786450 JPA786450 JFE786450 IVI786450 ILM786450 IBQ786450 HRU786450 HHY786450 GYC786450 GOG786450 GEK786450 FUO786450 FKS786450 FAW786450 ERA786450 EHE786450 DXI786450 DNM786450 DDQ786450 CTU786450 CJY786450 CAC786450 BQG786450 BGK786450 AWO786450 AMS786450 ACW786450 TA786450 JE786450 I786450 WVQ720914 WLU720914 WBY720914 VSC720914 VIG720914 UYK720914 UOO720914 UES720914 TUW720914 TLA720914 TBE720914 SRI720914 SHM720914 RXQ720914 RNU720914 RDY720914 QUC720914 QKG720914 QAK720914 PQO720914 PGS720914 OWW720914 ONA720914 ODE720914 NTI720914 NJM720914 MZQ720914 MPU720914 MFY720914 LWC720914 LMG720914 LCK720914 KSO720914 KIS720914 JYW720914 JPA720914 JFE720914 IVI720914 ILM720914 IBQ720914 HRU720914 HHY720914 GYC720914 GOG720914 GEK720914 FUO720914 FKS720914 FAW720914 ERA720914 EHE720914 DXI720914 DNM720914 DDQ720914 CTU720914 CJY720914 CAC720914 BQG720914 BGK720914 AWO720914 AMS720914 ACW720914 TA720914 JE720914 I720914 WVQ655378 WLU655378 WBY655378 VSC655378 VIG655378 UYK655378 UOO655378 UES655378 TUW655378 TLA655378 TBE655378 SRI655378 SHM655378 RXQ655378 RNU655378 RDY655378 QUC655378 QKG655378 QAK655378 PQO655378 PGS655378 OWW655378 ONA655378 ODE655378 NTI655378 NJM655378 MZQ655378 MPU655378 MFY655378 LWC655378 LMG655378 LCK655378 KSO655378 KIS655378 JYW655378 JPA655378 JFE655378 IVI655378 ILM655378 IBQ655378 HRU655378 HHY655378 GYC655378 GOG655378 GEK655378 FUO655378 FKS655378 FAW655378 ERA655378 EHE655378 DXI655378 DNM655378 DDQ655378 CTU655378 CJY655378 CAC655378 BQG655378 BGK655378 AWO655378 AMS655378 ACW655378 TA655378 JE655378 I655378 WVQ589842 WLU589842 WBY589842 VSC589842 VIG589842 UYK589842 UOO589842 UES589842 TUW589842 TLA589842 TBE589842 SRI589842 SHM589842 RXQ589842 RNU589842 RDY589842 QUC589842 QKG589842 QAK589842 PQO589842 PGS589842 OWW589842 ONA589842 ODE589842 NTI589842 NJM589842 MZQ589842 MPU589842 MFY589842 LWC589842 LMG589842 LCK589842 KSO589842 KIS589842 JYW589842 JPA589842 JFE589842 IVI589842 ILM589842 IBQ589842 HRU589842 HHY589842 GYC589842 GOG589842 GEK589842 FUO589842 FKS589842 FAW589842 ERA589842 EHE589842 DXI589842 DNM589842 DDQ589842 CTU589842 CJY589842 CAC589842 BQG589842 BGK589842 AWO589842 AMS589842 ACW589842 TA589842 JE589842 I589842 WVQ524306 WLU524306 WBY524306 VSC524306 VIG524306 UYK524306 UOO524306 UES524306 TUW524306 TLA524306 TBE524306 SRI524306 SHM524306 RXQ524306 RNU524306 RDY524306 QUC524306 QKG524306 QAK524306 PQO524306 PGS524306 OWW524306 ONA524306 ODE524306 NTI524306 NJM524306 MZQ524306 MPU524306 MFY524306 LWC524306 LMG524306 LCK524306 KSO524306 KIS524306 JYW524306 JPA524306 JFE524306 IVI524306 ILM524306 IBQ524306 HRU524306 HHY524306 GYC524306 GOG524306 GEK524306 FUO524306 FKS524306 FAW524306 ERA524306 EHE524306 DXI524306 DNM524306 DDQ524306 CTU524306 CJY524306 CAC524306 BQG524306 BGK524306 AWO524306 AMS524306 ACW524306 TA524306 JE524306 I524306 WVQ458770 WLU458770 WBY458770 VSC458770 VIG458770 UYK458770 UOO458770 UES458770 TUW458770 TLA458770 TBE458770 SRI458770 SHM458770 RXQ458770 RNU458770 RDY458770 QUC458770 QKG458770 QAK458770 PQO458770 PGS458770 OWW458770 ONA458770 ODE458770 NTI458770 NJM458770 MZQ458770 MPU458770 MFY458770 LWC458770 LMG458770 LCK458770 KSO458770 KIS458770 JYW458770 JPA458770 JFE458770 IVI458770 ILM458770 IBQ458770 HRU458770 HHY458770 GYC458770 GOG458770 GEK458770 FUO458770 FKS458770 FAW458770 ERA458770 EHE458770 DXI458770 DNM458770 DDQ458770 CTU458770 CJY458770 CAC458770 BQG458770 BGK458770 AWO458770 AMS458770 ACW458770 TA458770 JE458770 I458770 WVQ393234 WLU393234 WBY393234 VSC393234 VIG393234 UYK393234 UOO393234 UES393234 TUW393234 TLA393234 TBE393234 SRI393234 SHM393234 RXQ393234 RNU393234 RDY393234 QUC393234 QKG393234 QAK393234 PQO393234 PGS393234 OWW393234 ONA393234 ODE393234 NTI393234 NJM393234 MZQ393234 MPU393234 MFY393234 LWC393234 LMG393234 LCK393234 KSO393234 KIS393234 JYW393234 JPA393234 JFE393234 IVI393234 ILM393234 IBQ393234 HRU393234 HHY393234 GYC393234 GOG393234 GEK393234 FUO393234 FKS393234 FAW393234 ERA393234 EHE393234 DXI393234 DNM393234 DDQ393234 CTU393234 CJY393234 CAC393234 BQG393234 BGK393234 AWO393234 AMS393234 ACW393234 TA393234 JE393234 I393234 WVQ327698 WLU327698 WBY327698 VSC327698 VIG327698 UYK327698 UOO327698 UES327698 TUW327698 TLA327698 TBE327698 SRI327698 SHM327698 RXQ327698 RNU327698 RDY327698 QUC327698 QKG327698 QAK327698 PQO327698 PGS327698 OWW327698 ONA327698 ODE327698 NTI327698 NJM327698 MZQ327698 MPU327698 MFY327698 LWC327698 LMG327698 LCK327698 KSO327698 KIS327698 JYW327698 JPA327698 JFE327698 IVI327698 ILM327698 IBQ327698 HRU327698 HHY327698 GYC327698 GOG327698 GEK327698 FUO327698 FKS327698 FAW327698 ERA327698 EHE327698 DXI327698 DNM327698 DDQ327698 CTU327698 CJY327698 CAC327698 BQG327698 BGK327698 AWO327698 AMS327698 ACW327698 TA327698 JE327698 I327698 WVQ262162 WLU262162 WBY262162 VSC262162 VIG262162 UYK262162 UOO262162 UES262162 TUW262162 TLA262162 TBE262162 SRI262162 SHM262162 RXQ262162 RNU262162 RDY262162 QUC262162 QKG262162 QAK262162 PQO262162 PGS262162 OWW262162 ONA262162 ODE262162 NTI262162 NJM262162 MZQ262162 MPU262162 MFY262162 LWC262162 LMG262162 LCK262162 KSO262162 KIS262162 JYW262162 JPA262162 JFE262162 IVI262162 ILM262162 IBQ262162 HRU262162 HHY262162 GYC262162 GOG262162 GEK262162 FUO262162 FKS262162 FAW262162 ERA262162 EHE262162 DXI262162 DNM262162 DDQ262162 CTU262162 CJY262162 CAC262162 BQG262162 BGK262162 AWO262162 AMS262162 ACW262162 TA262162 JE262162 I262162 WVQ196626 WLU196626 WBY196626 VSC196626 VIG196626 UYK196626 UOO196626 UES196626 TUW196626 TLA196626 TBE196626 SRI196626 SHM196626 RXQ196626 RNU196626 RDY196626 QUC196626 QKG196626 QAK196626 PQO196626 PGS196626 OWW196626 ONA196626 ODE196626 NTI196626 NJM196626 MZQ196626 MPU196626 MFY196626 LWC196626 LMG196626 LCK196626 KSO196626 KIS196626 JYW196626 JPA196626 JFE196626 IVI196626 ILM196626 IBQ196626 HRU196626 HHY196626 GYC196626 GOG196626 GEK196626 FUO196626 FKS196626 FAW196626 ERA196626 EHE196626 DXI196626 DNM196626 DDQ196626 CTU196626 CJY196626 CAC196626 BQG196626 BGK196626 AWO196626 AMS196626 ACW196626 TA196626 JE196626 I196626 WVQ131090 WLU131090 WBY131090 VSC131090 VIG131090 UYK131090 UOO131090 UES131090 TUW131090 TLA131090 TBE131090 SRI131090 SHM131090 RXQ131090 RNU131090 RDY131090 QUC131090 QKG131090 QAK131090 PQO131090 PGS131090 OWW131090 ONA131090 ODE131090 NTI131090 NJM131090 MZQ131090 MPU131090 MFY131090 LWC131090 LMG131090 LCK131090 KSO131090 KIS131090 JYW131090 JPA131090 JFE131090 IVI131090 ILM131090 IBQ131090 HRU131090 HHY131090 GYC131090 GOG131090 GEK131090 FUO131090 FKS131090 FAW131090 ERA131090 EHE131090 DXI131090 DNM131090 DDQ131090 CTU131090 CJY131090 CAC131090 BQG131090 BGK131090 AWO131090 AMS131090 ACW131090 TA131090 JE131090 I131090 WVQ65554 WLU65554 WBY65554 VSC65554 VIG65554 UYK65554 UOO65554 UES65554 TUW65554 TLA65554 TBE65554 SRI65554 SHM65554 RXQ65554 RNU65554 RDY65554 QUC65554 QKG65554 QAK65554 PQO65554 PGS65554 OWW65554 ONA65554 ODE65554 NTI65554 NJM65554 MZQ65554 MPU65554 MFY65554 LWC65554 LMG65554 LCK65554 KSO65554 KIS65554 JYW65554 JPA65554 JFE65554 IVI65554 ILM65554 IBQ65554 HRU65554 HHY65554 GYC65554 GOG65554 GEK65554 FUO65554 FKS65554 FAW65554 ERA65554 EHE65554 DXI65554 DNM65554 DDQ65554 CTU65554 CJY65554 CAC65554 BQG65554 BGK65554 AWO65554 AMS65554 ACW65554 TA65554 JE65554 I65554 WVQ18 WLU18 WBY18 VSC18 VIG18 UYK18 UOO18 UES18 TUW18 TLA18 TBE18 SRI18 SHM18 RXQ18 RNU18 RDY18 QUC18 QKG18 QAK18 PQO18 PGS18 OWW18 ONA18 ODE18 NTI18 NJM18 MZQ18 MPU18 MFY18 LWC18 LMG18 LCK18 KSO18 KIS18 JYW18 JPA18 JFE18 IVI18 ILM18 IBQ18 HRU18 HHY18 GYC18 GOG18 GEK18 FUO18 FKS18 FAW18 ERA18 EHE18 DXI18 DNM18 DDQ18 CTU18 CJY18 CAC18 BQG18 BGK18 AWO18 AMS18 ACW18 TA18 JE18">
      <formula1>5</formula1>
    </dataValidation>
    <dataValidation type="textLength" operator="equal" allowBlank="1" showErrorMessage="1" error="Ёзган сонингиз 8 тадан ошмаслиги керак!" sqref="I16 WVQ983056 WLU983056 WBY983056 VSC983056 VIG983056 UYK983056 UOO983056 UES983056 TUW983056 TLA983056 TBE983056 SRI983056 SHM983056 RXQ983056 RNU983056 RDY983056 QUC983056 QKG983056 QAK983056 PQO983056 PGS983056 OWW983056 ONA983056 ODE983056 NTI983056 NJM983056 MZQ983056 MPU983056 MFY983056 LWC983056 LMG983056 LCK983056 KSO983056 KIS983056 JYW983056 JPA983056 JFE983056 IVI983056 ILM983056 IBQ983056 HRU983056 HHY983056 GYC983056 GOG983056 GEK983056 FUO983056 FKS983056 FAW983056 ERA983056 EHE983056 DXI983056 DNM983056 DDQ983056 CTU983056 CJY983056 CAC983056 BQG983056 BGK983056 AWO983056 AMS983056 ACW983056 TA983056 JE983056 I983056 WVQ917520 WLU917520 WBY917520 VSC917520 VIG917520 UYK917520 UOO917520 UES917520 TUW917520 TLA917520 TBE917520 SRI917520 SHM917520 RXQ917520 RNU917520 RDY917520 QUC917520 QKG917520 QAK917520 PQO917520 PGS917520 OWW917520 ONA917520 ODE917520 NTI917520 NJM917520 MZQ917520 MPU917520 MFY917520 LWC917520 LMG917520 LCK917520 KSO917520 KIS917520 JYW917520 JPA917520 JFE917520 IVI917520 ILM917520 IBQ917520 HRU917520 HHY917520 GYC917520 GOG917520 GEK917520 FUO917520 FKS917520 FAW917520 ERA917520 EHE917520 DXI917520 DNM917520 DDQ917520 CTU917520 CJY917520 CAC917520 BQG917520 BGK917520 AWO917520 AMS917520 ACW917520 TA917520 JE917520 I917520 WVQ851984 WLU851984 WBY851984 VSC851984 VIG851984 UYK851984 UOO851984 UES851984 TUW851984 TLA851984 TBE851984 SRI851984 SHM851984 RXQ851984 RNU851984 RDY851984 QUC851984 QKG851984 QAK851984 PQO851984 PGS851984 OWW851984 ONA851984 ODE851984 NTI851984 NJM851984 MZQ851984 MPU851984 MFY851984 LWC851984 LMG851984 LCK851984 KSO851984 KIS851984 JYW851984 JPA851984 JFE851984 IVI851984 ILM851984 IBQ851984 HRU851984 HHY851984 GYC851984 GOG851984 GEK851984 FUO851984 FKS851984 FAW851984 ERA851984 EHE851984 DXI851984 DNM851984 DDQ851984 CTU851984 CJY851984 CAC851984 BQG851984 BGK851984 AWO851984 AMS851984 ACW851984 TA851984 JE851984 I851984 WVQ786448 WLU786448 WBY786448 VSC786448 VIG786448 UYK786448 UOO786448 UES786448 TUW786448 TLA786448 TBE786448 SRI786448 SHM786448 RXQ786448 RNU786448 RDY786448 QUC786448 QKG786448 QAK786448 PQO786448 PGS786448 OWW786448 ONA786448 ODE786448 NTI786448 NJM786448 MZQ786448 MPU786448 MFY786448 LWC786448 LMG786448 LCK786448 KSO786448 KIS786448 JYW786448 JPA786448 JFE786448 IVI786448 ILM786448 IBQ786448 HRU786448 HHY786448 GYC786448 GOG786448 GEK786448 FUO786448 FKS786448 FAW786448 ERA786448 EHE786448 DXI786448 DNM786448 DDQ786448 CTU786448 CJY786448 CAC786448 BQG786448 BGK786448 AWO786448 AMS786448 ACW786448 TA786448 JE786448 I786448 WVQ720912 WLU720912 WBY720912 VSC720912 VIG720912 UYK720912 UOO720912 UES720912 TUW720912 TLA720912 TBE720912 SRI720912 SHM720912 RXQ720912 RNU720912 RDY720912 QUC720912 QKG720912 QAK720912 PQO720912 PGS720912 OWW720912 ONA720912 ODE720912 NTI720912 NJM720912 MZQ720912 MPU720912 MFY720912 LWC720912 LMG720912 LCK720912 KSO720912 KIS720912 JYW720912 JPA720912 JFE720912 IVI720912 ILM720912 IBQ720912 HRU720912 HHY720912 GYC720912 GOG720912 GEK720912 FUO720912 FKS720912 FAW720912 ERA720912 EHE720912 DXI720912 DNM720912 DDQ720912 CTU720912 CJY720912 CAC720912 BQG720912 BGK720912 AWO720912 AMS720912 ACW720912 TA720912 JE720912 I720912 WVQ655376 WLU655376 WBY655376 VSC655376 VIG655376 UYK655376 UOO655376 UES655376 TUW655376 TLA655376 TBE655376 SRI655376 SHM655376 RXQ655376 RNU655376 RDY655376 QUC655376 QKG655376 QAK655376 PQO655376 PGS655376 OWW655376 ONA655376 ODE655376 NTI655376 NJM655376 MZQ655376 MPU655376 MFY655376 LWC655376 LMG655376 LCK655376 KSO655376 KIS655376 JYW655376 JPA655376 JFE655376 IVI655376 ILM655376 IBQ655376 HRU655376 HHY655376 GYC655376 GOG655376 GEK655376 FUO655376 FKS655376 FAW655376 ERA655376 EHE655376 DXI655376 DNM655376 DDQ655376 CTU655376 CJY655376 CAC655376 BQG655376 BGK655376 AWO655376 AMS655376 ACW655376 TA655376 JE655376 I655376 WVQ589840 WLU589840 WBY589840 VSC589840 VIG589840 UYK589840 UOO589840 UES589840 TUW589840 TLA589840 TBE589840 SRI589840 SHM589840 RXQ589840 RNU589840 RDY589840 QUC589840 QKG589840 QAK589840 PQO589840 PGS589840 OWW589840 ONA589840 ODE589840 NTI589840 NJM589840 MZQ589840 MPU589840 MFY589840 LWC589840 LMG589840 LCK589840 KSO589840 KIS589840 JYW589840 JPA589840 JFE589840 IVI589840 ILM589840 IBQ589840 HRU589840 HHY589840 GYC589840 GOG589840 GEK589840 FUO589840 FKS589840 FAW589840 ERA589840 EHE589840 DXI589840 DNM589840 DDQ589840 CTU589840 CJY589840 CAC589840 BQG589840 BGK589840 AWO589840 AMS589840 ACW589840 TA589840 JE589840 I589840 WVQ524304 WLU524304 WBY524304 VSC524304 VIG524304 UYK524304 UOO524304 UES524304 TUW524304 TLA524304 TBE524304 SRI524304 SHM524304 RXQ524304 RNU524304 RDY524304 QUC524304 QKG524304 QAK524304 PQO524304 PGS524304 OWW524304 ONA524304 ODE524304 NTI524304 NJM524304 MZQ524304 MPU524304 MFY524304 LWC524304 LMG524304 LCK524304 KSO524304 KIS524304 JYW524304 JPA524304 JFE524304 IVI524304 ILM524304 IBQ524304 HRU524304 HHY524304 GYC524304 GOG524304 GEK524304 FUO524304 FKS524304 FAW524304 ERA524304 EHE524304 DXI524304 DNM524304 DDQ524304 CTU524304 CJY524304 CAC524304 BQG524304 BGK524304 AWO524304 AMS524304 ACW524304 TA524304 JE524304 I524304 WVQ458768 WLU458768 WBY458768 VSC458768 VIG458768 UYK458768 UOO458768 UES458768 TUW458768 TLA458768 TBE458768 SRI458768 SHM458768 RXQ458768 RNU458768 RDY458768 QUC458768 QKG458768 QAK458768 PQO458768 PGS458768 OWW458768 ONA458768 ODE458768 NTI458768 NJM458768 MZQ458768 MPU458768 MFY458768 LWC458768 LMG458768 LCK458768 KSO458768 KIS458768 JYW458768 JPA458768 JFE458768 IVI458768 ILM458768 IBQ458768 HRU458768 HHY458768 GYC458768 GOG458768 GEK458768 FUO458768 FKS458768 FAW458768 ERA458768 EHE458768 DXI458768 DNM458768 DDQ458768 CTU458768 CJY458768 CAC458768 BQG458768 BGK458768 AWO458768 AMS458768 ACW458768 TA458768 JE458768 I458768 WVQ393232 WLU393232 WBY393232 VSC393232 VIG393232 UYK393232 UOO393232 UES393232 TUW393232 TLA393232 TBE393232 SRI393232 SHM393232 RXQ393232 RNU393232 RDY393232 QUC393232 QKG393232 QAK393232 PQO393232 PGS393232 OWW393232 ONA393232 ODE393232 NTI393232 NJM393232 MZQ393232 MPU393232 MFY393232 LWC393232 LMG393232 LCK393232 KSO393232 KIS393232 JYW393232 JPA393232 JFE393232 IVI393232 ILM393232 IBQ393232 HRU393232 HHY393232 GYC393232 GOG393232 GEK393232 FUO393232 FKS393232 FAW393232 ERA393232 EHE393232 DXI393232 DNM393232 DDQ393232 CTU393232 CJY393232 CAC393232 BQG393232 BGK393232 AWO393232 AMS393232 ACW393232 TA393232 JE393232 I393232 WVQ327696 WLU327696 WBY327696 VSC327696 VIG327696 UYK327696 UOO327696 UES327696 TUW327696 TLA327696 TBE327696 SRI327696 SHM327696 RXQ327696 RNU327696 RDY327696 QUC327696 QKG327696 QAK327696 PQO327696 PGS327696 OWW327696 ONA327696 ODE327696 NTI327696 NJM327696 MZQ327696 MPU327696 MFY327696 LWC327696 LMG327696 LCK327696 KSO327696 KIS327696 JYW327696 JPA327696 JFE327696 IVI327696 ILM327696 IBQ327696 HRU327696 HHY327696 GYC327696 GOG327696 GEK327696 FUO327696 FKS327696 FAW327696 ERA327696 EHE327696 DXI327696 DNM327696 DDQ327696 CTU327696 CJY327696 CAC327696 BQG327696 BGK327696 AWO327696 AMS327696 ACW327696 TA327696 JE327696 I327696 WVQ262160 WLU262160 WBY262160 VSC262160 VIG262160 UYK262160 UOO262160 UES262160 TUW262160 TLA262160 TBE262160 SRI262160 SHM262160 RXQ262160 RNU262160 RDY262160 QUC262160 QKG262160 QAK262160 PQO262160 PGS262160 OWW262160 ONA262160 ODE262160 NTI262160 NJM262160 MZQ262160 MPU262160 MFY262160 LWC262160 LMG262160 LCK262160 KSO262160 KIS262160 JYW262160 JPA262160 JFE262160 IVI262160 ILM262160 IBQ262160 HRU262160 HHY262160 GYC262160 GOG262160 GEK262160 FUO262160 FKS262160 FAW262160 ERA262160 EHE262160 DXI262160 DNM262160 DDQ262160 CTU262160 CJY262160 CAC262160 BQG262160 BGK262160 AWO262160 AMS262160 ACW262160 TA262160 JE262160 I262160 WVQ196624 WLU196624 WBY196624 VSC196624 VIG196624 UYK196624 UOO196624 UES196624 TUW196624 TLA196624 TBE196624 SRI196624 SHM196624 RXQ196624 RNU196624 RDY196624 QUC196624 QKG196624 QAK196624 PQO196624 PGS196624 OWW196624 ONA196624 ODE196624 NTI196624 NJM196624 MZQ196624 MPU196624 MFY196624 LWC196624 LMG196624 LCK196624 KSO196624 KIS196624 JYW196624 JPA196624 JFE196624 IVI196624 ILM196624 IBQ196624 HRU196624 HHY196624 GYC196624 GOG196624 GEK196624 FUO196624 FKS196624 FAW196624 ERA196624 EHE196624 DXI196624 DNM196624 DDQ196624 CTU196624 CJY196624 CAC196624 BQG196624 BGK196624 AWO196624 AMS196624 ACW196624 TA196624 JE196624 I196624 WVQ131088 WLU131088 WBY131088 VSC131088 VIG131088 UYK131088 UOO131088 UES131088 TUW131088 TLA131088 TBE131088 SRI131088 SHM131088 RXQ131088 RNU131088 RDY131088 QUC131088 QKG131088 QAK131088 PQO131088 PGS131088 OWW131088 ONA131088 ODE131088 NTI131088 NJM131088 MZQ131088 MPU131088 MFY131088 LWC131088 LMG131088 LCK131088 KSO131088 KIS131088 JYW131088 JPA131088 JFE131088 IVI131088 ILM131088 IBQ131088 HRU131088 HHY131088 GYC131088 GOG131088 GEK131088 FUO131088 FKS131088 FAW131088 ERA131088 EHE131088 DXI131088 DNM131088 DDQ131088 CTU131088 CJY131088 CAC131088 BQG131088 BGK131088 AWO131088 AMS131088 ACW131088 TA131088 JE131088 I131088 WVQ65552 WLU65552 WBY65552 VSC65552 VIG65552 UYK65552 UOO65552 UES65552 TUW65552 TLA65552 TBE65552 SRI65552 SHM65552 RXQ65552 RNU65552 RDY65552 QUC65552 QKG65552 QAK65552 PQO65552 PGS65552 OWW65552 ONA65552 ODE65552 NTI65552 NJM65552 MZQ65552 MPU65552 MFY65552 LWC65552 LMG65552 LCK65552 KSO65552 KIS65552 JYW65552 JPA65552 JFE65552 IVI65552 ILM65552 IBQ65552 HRU65552 HHY65552 GYC65552 GOG65552 GEK65552 FUO65552 FKS65552 FAW65552 ERA65552 EHE65552 DXI65552 DNM65552 DDQ65552 CTU65552 CJY65552 CAC65552 BQG65552 BGK65552 AWO65552 AMS65552 ACW65552 TA65552 JE65552 I65552 WVQ16 WLU16 WBY16 VSC16 VIG16 UYK16 UOO16 UES16 TUW16 TLA16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formula1>8</formula1>
    </dataValidation>
  </dataValidations>
  <pageMargins left="0.59055118110236227" right="0.59055118110236227" top="0.98425196850393704" bottom="0.98425196850393704" header="0.51181102362204722" footer="0.51181102362204722"/>
  <pageSetup paperSize="9" scale="11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topLeftCell="A31" workbookViewId="0">
      <selection activeCell="F50" sqref="F50"/>
    </sheetView>
  </sheetViews>
  <sheetFormatPr defaultRowHeight="11.25"/>
  <cols>
    <col min="1" max="1" width="58" style="37" customWidth="1"/>
    <col min="2" max="2" width="5.42578125" style="35" customWidth="1"/>
    <col min="3" max="3" width="13.42578125" style="35" customWidth="1"/>
    <col min="4" max="4" width="13.7109375" style="35" customWidth="1"/>
    <col min="5" max="5" width="10.5703125" style="35" bestFit="1" customWidth="1"/>
    <col min="6" max="6" width="10" style="35" bestFit="1" customWidth="1"/>
    <col min="7" max="256" width="9.140625" style="35"/>
    <col min="257" max="257" width="58" style="35" customWidth="1"/>
    <col min="258" max="258" width="5.42578125" style="35" customWidth="1"/>
    <col min="259" max="259" width="13.42578125" style="35" customWidth="1"/>
    <col min="260" max="260" width="13.7109375" style="35" customWidth="1"/>
    <col min="261" max="261" width="10.5703125" style="35" bestFit="1" customWidth="1"/>
    <col min="262" max="512" width="9.140625" style="35"/>
    <col min="513" max="513" width="58" style="35" customWidth="1"/>
    <col min="514" max="514" width="5.42578125" style="35" customWidth="1"/>
    <col min="515" max="515" width="13.42578125" style="35" customWidth="1"/>
    <col min="516" max="516" width="13.7109375" style="35" customWidth="1"/>
    <col min="517" max="517" width="10.5703125" style="35" bestFit="1" customWidth="1"/>
    <col min="518" max="768" width="9.140625" style="35"/>
    <col min="769" max="769" width="58" style="35" customWidth="1"/>
    <col min="770" max="770" width="5.42578125" style="35" customWidth="1"/>
    <col min="771" max="771" width="13.42578125" style="35" customWidth="1"/>
    <col min="772" max="772" width="13.7109375" style="35" customWidth="1"/>
    <col min="773" max="773" width="10.5703125" style="35" bestFit="1" customWidth="1"/>
    <col min="774" max="1024" width="9.140625" style="35"/>
    <col min="1025" max="1025" width="58" style="35" customWidth="1"/>
    <col min="1026" max="1026" width="5.42578125" style="35" customWidth="1"/>
    <col min="1027" max="1027" width="13.42578125" style="35" customWidth="1"/>
    <col min="1028" max="1028" width="13.7109375" style="35" customWidth="1"/>
    <col min="1029" max="1029" width="10.5703125" style="35" bestFit="1" customWidth="1"/>
    <col min="1030" max="1280" width="9.140625" style="35"/>
    <col min="1281" max="1281" width="58" style="35" customWidth="1"/>
    <col min="1282" max="1282" width="5.42578125" style="35" customWidth="1"/>
    <col min="1283" max="1283" width="13.42578125" style="35" customWidth="1"/>
    <col min="1284" max="1284" width="13.7109375" style="35" customWidth="1"/>
    <col min="1285" max="1285" width="10.5703125" style="35" bestFit="1" customWidth="1"/>
    <col min="1286" max="1536" width="9.140625" style="35"/>
    <col min="1537" max="1537" width="58" style="35" customWidth="1"/>
    <col min="1538" max="1538" width="5.42578125" style="35" customWidth="1"/>
    <col min="1539" max="1539" width="13.42578125" style="35" customWidth="1"/>
    <col min="1540" max="1540" width="13.7109375" style="35" customWidth="1"/>
    <col min="1541" max="1541" width="10.5703125" style="35" bestFit="1" customWidth="1"/>
    <col min="1542" max="1792" width="9.140625" style="35"/>
    <col min="1793" max="1793" width="58" style="35" customWidth="1"/>
    <col min="1794" max="1794" width="5.42578125" style="35" customWidth="1"/>
    <col min="1795" max="1795" width="13.42578125" style="35" customWidth="1"/>
    <col min="1796" max="1796" width="13.7109375" style="35" customWidth="1"/>
    <col min="1797" max="1797" width="10.5703125" style="35" bestFit="1" customWidth="1"/>
    <col min="1798" max="2048" width="9.140625" style="35"/>
    <col min="2049" max="2049" width="58" style="35" customWidth="1"/>
    <col min="2050" max="2050" width="5.42578125" style="35" customWidth="1"/>
    <col min="2051" max="2051" width="13.42578125" style="35" customWidth="1"/>
    <col min="2052" max="2052" width="13.7109375" style="35" customWidth="1"/>
    <col min="2053" max="2053" width="10.5703125" style="35" bestFit="1" customWidth="1"/>
    <col min="2054" max="2304" width="9.140625" style="35"/>
    <col min="2305" max="2305" width="58" style="35" customWidth="1"/>
    <col min="2306" max="2306" width="5.42578125" style="35" customWidth="1"/>
    <col min="2307" max="2307" width="13.42578125" style="35" customWidth="1"/>
    <col min="2308" max="2308" width="13.7109375" style="35" customWidth="1"/>
    <col min="2309" max="2309" width="10.5703125" style="35" bestFit="1" customWidth="1"/>
    <col min="2310" max="2560" width="9.140625" style="35"/>
    <col min="2561" max="2561" width="58" style="35" customWidth="1"/>
    <col min="2562" max="2562" width="5.42578125" style="35" customWidth="1"/>
    <col min="2563" max="2563" width="13.42578125" style="35" customWidth="1"/>
    <col min="2564" max="2564" width="13.7109375" style="35" customWidth="1"/>
    <col min="2565" max="2565" width="10.5703125" style="35" bestFit="1" customWidth="1"/>
    <col min="2566" max="2816" width="9.140625" style="35"/>
    <col min="2817" max="2817" width="58" style="35" customWidth="1"/>
    <col min="2818" max="2818" width="5.42578125" style="35" customWidth="1"/>
    <col min="2819" max="2819" width="13.42578125" style="35" customWidth="1"/>
    <col min="2820" max="2820" width="13.7109375" style="35" customWidth="1"/>
    <col min="2821" max="2821" width="10.5703125" style="35" bestFit="1" customWidth="1"/>
    <col min="2822" max="3072" width="9.140625" style="35"/>
    <col min="3073" max="3073" width="58" style="35" customWidth="1"/>
    <col min="3074" max="3074" width="5.42578125" style="35" customWidth="1"/>
    <col min="3075" max="3075" width="13.42578125" style="35" customWidth="1"/>
    <col min="3076" max="3076" width="13.7109375" style="35" customWidth="1"/>
    <col min="3077" max="3077" width="10.5703125" style="35" bestFit="1" customWidth="1"/>
    <col min="3078" max="3328" width="9.140625" style="35"/>
    <col min="3329" max="3329" width="58" style="35" customWidth="1"/>
    <col min="3330" max="3330" width="5.42578125" style="35" customWidth="1"/>
    <col min="3331" max="3331" width="13.42578125" style="35" customWidth="1"/>
    <col min="3332" max="3332" width="13.7109375" style="35" customWidth="1"/>
    <col min="3333" max="3333" width="10.5703125" style="35" bestFit="1" customWidth="1"/>
    <col min="3334" max="3584" width="9.140625" style="35"/>
    <col min="3585" max="3585" width="58" style="35" customWidth="1"/>
    <col min="3586" max="3586" width="5.42578125" style="35" customWidth="1"/>
    <col min="3587" max="3587" width="13.42578125" style="35" customWidth="1"/>
    <col min="3588" max="3588" width="13.7109375" style="35" customWidth="1"/>
    <col min="3589" max="3589" width="10.5703125" style="35" bestFit="1" customWidth="1"/>
    <col min="3590" max="3840" width="9.140625" style="35"/>
    <col min="3841" max="3841" width="58" style="35" customWidth="1"/>
    <col min="3842" max="3842" width="5.42578125" style="35" customWidth="1"/>
    <col min="3843" max="3843" width="13.42578125" style="35" customWidth="1"/>
    <col min="3844" max="3844" width="13.7109375" style="35" customWidth="1"/>
    <col min="3845" max="3845" width="10.5703125" style="35" bestFit="1" customWidth="1"/>
    <col min="3846" max="4096" width="9.140625" style="35"/>
    <col min="4097" max="4097" width="58" style="35" customWidth="1"/>
    <col min="4098" max="4098" width="5.42578125" style="35" customWidth="1"/>
    <col min="4099" max="4099" width="13.42578125" style="35" customWidth="1"/>
    <col min="4100" max="4100" width="13.7109375" style="35" customWidth="1"/>
    <col min="4101" max="4101" width="10.5703125" style="35" bestFit="1" customWidth="1"/>
    <col min="4102" max="4352" width="9.140625" style="35"/>
    <col min="4353" max="4353" width="58" style="35" customWidth="1"/>
    <col min="4354" max="4354" width="5.42578125" style="35" customWidth="1"/>
    <col min="4355" max="4355" width="13.42578125" style="35" customWidth="1"/>
    <col min="4356" max="4356" width="13.7109375" style="35" customWidth="1"/>
    <col min="4357" max="4357" width="10.5703125" style="35" bestFit="1" customWidth="1"/>
    <col min="4358" max="4608" width="9.140625" style="35"/>
    <col min="4609" max="4609" width="58" style="35" customWidth="1"/>
    <col min="4610" max="4610" width="5.42578125" style="35" customWidth="1"/>
    <col min="4611" max="4611" width="13.42578125" style="35" customWidth="1"/>
    <col min="4612" max="4612" width="13.7109375" style="35" customWidth="1"/>
    <col min="4613" max="4613" width="10.5703125" style="35" bestFit="1" customWidth="1"/>
    <col min="4614" max="4864" width="9.140625" style="35"/>
    <col min="4865" max="4865" width="58" style="35" customWidth="1"/>
    <col min="4866" max="4866" width="5.42578125" style="35" customWidth="1"/>
    <col min="4867" max="4867" width="13.42578125" style="35" customWidth="1"/>
    <col min="4868" max="4868" width="13.7109375" style="35" customWidth="1"/>
    <col min="4869" max="4869" width="10.5703125" style="35" bestFit="1" customWidth="1"/>
    <col min="4870" max="5120" width="9.140625" style="35"/>
    <col min="5121" max="5121" width="58" style="35" customWidth="1"/>
    <col min="5122" max="5122" width="5.42578125" style="35" customWidth="1"/>
    <col min="5123" max="5123" width="13.42578125" style="35" customWidth="1"/>
    <col min="5124" max="5124" width="13.7109375" style="35" customWidth="1"/>
    <col min="5125" max="5125" width="10.5703125" style="35" bestFit="1" customWidth="1"/>
    <col min="5126" max="5376" width="9.140625" style="35"/>
    <col min="5377" max="5377" width="58" style="35" customWidth="1"/>
    <col min="5378" max="5378" width="5.42578125" style="35" customWidth="1"/>
    <col min="5379" max="5379" width="13.42578125" style="35" customWidth="1"/>
    <col min="5380" max="5380" width="13.7109375" style="35" customWidth="1"/>
    <col min="5381" max="5381" width="10.5703125" style="35" bestFit="1" customWidth="1"/>
    <col min="5382" max="5632" width="9.140625" style="35"/>
    <col min="5633" max="5633" width="58" style="35" customWidth="1"/>
    <col min="5634" max="5634" width="5.42578125" style="35" customWidth="1"/>
    <col min="5635" max="5635" width="13.42578125" style="35" customWidth="1"/>
    <col min="5636" max="5636" width="13.7109375" style="35" customWidth="1"/>
    <col min="5637" max="5637" width="10.5703125" style="35" bestFit="1" customWidth="1"/>
    <col min="5638" max="5888" width="9.140625" style="35"/>
    <col min="5889" max="5889" width="58" style="35" customWidth="1"/>
    <col min="5890" max="5890" width="5.42578125" style="35" customWidth="1"/>
    <col min="5891" max="5891" width="13.42578125" style="35" customWidth="1"/>
    <col min="5892" max="5892" width="13.7109375" style="35" customWidth="1"/>
    <col min="5893" max="5893" width="10.5703125" style="35" bestFit="1" customWidth="1"/>
    <col min="5894" max="6144" width="9.140625" style="35"/>
    <col min="6145" max="6145" width="58" style="35" customWidth="1"/>
    <col min="6146" max="6146" width="5.42578125" style="35" customWidth="1"/>
    <col min="6147" max="6147" width="13.42578125" style="35" customWidth="1"/>
    <col min="6148" max="6148" width="13.7109375" style="35" customWidth="1"/>
    <col min="6149" max="6149" width="10.5703125" style="35" bestFit="1" customWidth="1"/>
    <col min="6150" max="6400" width="9.140625" style="35"/>
    <col min="6401" max="6401" width="58" style="35" customWidth="1"/>
    <col min="6402" max="6402" width="5.42578125" style="35" customWidth="1"/>
    <col min="6403" max="6403" width="13.42578125" style="35" customWidth="1"/>
    <col min="6404" max="6404" width="13.7109375" style="35" customWidth="1"/>
    <col min="6405" max="6405" width="10.5703125" style="35" bestFit="1" customWidth="1"/>
    <col min="6406" max="6656" width="9.140625" style="35"/>
    <col min="6657" max="6657" width="58" style="35" customWidth="1"/>
    <col min="6658" max="6658" width="5.42578125" style="35" customWidth="1"/>
    <col min="6659" max="6659" width="13.42578125" style="35" customWidth="1"/>
    <col min="6660" max="6660" width="13.7109375" style="35" customWidth="1"/>
    <col min="6661" max="6661" width="10.5703125" style="35" bestFit="1" customWidth="1"/>
    <col min="6662" max="6912" width="9.140625" style="35"/>
    <col min="6913" max="6913" width="58" style="35" customWidth="1"/>
    <col min="6914" max="6914" width="5.42578125" style="35" customWidth="1"/>
    <col min="6915" max="6915" width="13.42578125" style="35" customWidth="1"/>
    <col min="6916" max="6916" width="13.7109375" style="35" customWidth="1"/>
    <col min="6917" max="6917" width="10.5703125" style="35" bestFit="1" customWidth="1"/>
    <col min="6918" max="7168" width="9.140625" style="35"/>
    <col min="7169" max="7169" width="58" style="35" customWidth="1"/>
    <col min="7170" max="7170" width="5.42578125" style="35" customWidth="1"/>
    <col min="7171" max="7171" width="13.42578125" style="35" customWidth="1"/>
    <col min="7172" max="7172" width="13.7109375" style="35" customWidth="1"/>
    <col min="7173" max="7173" width="10.5703125" style="35" bestFit="1" customWidth="1"/>
    <col min="7174" max="7424" width="9.140625" style="35"/>
    <col min="7425" max="7425" width="58" style="35" customWidth="1"/>
    <col min="7426" max="7426" width="5.42578125" style="35" customWidth="1"/>
    <col min="7427" max="7427" width="13.42578125" style="35" customWidth="1"/>
    <col min="7428" max="7428" width="13.7109375" style="35" customWidth="1"/>
    <col min="7429" max="7429" width="10.5703125" style="35" bestFit="1" customWidth="1"/>
    <col min="7430" max="7680" width="9.140625" style="35"/>
    <col min="7681" max="7681" width="58" style="35" customWidth="1"/>
    <col min="7682" max="7682" width="5.42578125" style="35" customWidth="1"/>
    <col min="7683" max="7683" width="13.42578125" style="35" customWidth="1"/>
    <col min="7684" max="7684" width="13.7109375" style="35" customWidth="1"/>
    <col min="7685" max="7685" width="10.5703125" style="35" bestFit="1" customWidth="1"/>
    <col min="7686" max="7936" width="9.140625" style="35"/>
    <col min="7937" max="7937" width="58" style="35" customWidth="1"/>
    <col min="7938" max="7938" width="5.42578125" style="35" customWidth="1"/>
    <col min="7939" max="7939" width="13.42578125" style="35" customWidth="1"/>
    <col min="7940" max="7940" width="13.7109375" style="35" customWidth="1"/>
    <col min="7941" max="7941" width="10.5703125" style="35" bestFit="1" customWidth="1"/>
    <col min="7942" max="8192" width="9.140625" style="35"/>
    <col min="8193" max="8193" width="58" style="35" customWidth="1"/>
    <col min="8194" max="8194" width="5.42578125" style="35" customWidth="1"/>
    <col min="8195" max="8195" width="13.42578125" style="35" customWidth="1"/>
    <col min="8196" max="8196" width="13.7109375" style="35" customWidth="1"/>
    <col min="8197" max="8197" width="10.5703125" style="35" bestFit="1" customWidth="1"/>
    <col min="8198" max="8448" width="9.140625" style="35"/>
    <col min="8449" max="8449" width="58" style="35" customWidth="1"/>
    <col min="8450" max="8450" width="5.42578125" style="35" customWidth="1"/>
    <col min="8451" max="8451" width="13.42578125" style="35" customWidth="1"/>
    <col min="8452" max="8452" width="13.7109375" style="35" customWidth="1"/>
    <col min="8453" max="8453" width="10.5703125" style="35" bestFit="1" customWidth="1"/>
    <col min="8454" max="8704" width="9.140625" style="35"/>
    <col min="8705" max="8705" width="58" style="35" customWidth="1"/>
    <col min="8706" max="8706" width="5.42578125" style="35" customWidth="1"/>
    <col min="8707" max="8707" width="13.42578125" style="35" customWidth="1"/>
    <col min="8708" max="8708" width="13.7109375" style="35" customWidth="1"/>
    <col min="8709" max="8709" width="10.5703125" style="35" bestFit="1" customWidth="1"/>
    <col min="8710" max="8960" width="9.140625" style="35"/>
    <col min="8961" max="8961" width="58" style="35" customWidth="1"/>
    <col min="8962" max="8962" width="5.42578125" style="35" customWidth="1"/>
    <col min="8963" max="8963" width="13.42578125" style="35" customWidth="1"/>
    <col min="8964" max="8964" width="13.7109375" style="35" customWidth="1"/>
    <col min="8965" max="8965" width="10.5703125" style="35" bestFit="1" customWidth="1"/>
    <col min="8966" max="9216" width="9.140625" style="35"/>
    <col min="9217" max="9217" width="58" style="35" customWidth="1"/>
    <col min="9218" max="9218" width="5.42578125" style="35" customWidth="1"/>
    <col min="9219" max="9219" width="13.42578125" style="35" customWidth="1"/>
    <col min="9220" max="9220" width="13.7109375" style="35" customWidth="1"/>
    <col min="9221" max="9221" width="10.5703125" style="35" bestFit="1" customWidth="1"/>
    <col min="9222" max="9472" width="9.140625" style="35"/>
    <col min="9473" max="9473" width="58" style="35" customWidth="1"/>
    <col min="9474" max="9474" width="5.42578125" style="35" customWidth="1"/>
    <col min="9475" max="9475" width="13.42578125" style="35" customWidth="1"/>
    <col min="9476" max="9476" width="13.7109375" style="35" customWidth="1"/>
    <col min="9477" max="9477" width="10.5703125" style="35" bestFit="1" customWidth="1"/>
    <col min="9478" max="9728" width="9.140625" style="35"/>
    <col min="9729" max="9729" width="58" style="35" customWidth="1"/>
    <col min="9730" max="9730" width="5.42578125" style="35" customWidth="1"/>
    <col min="9731" max="9731" width="13.42578125" style="35" customWidth="1"/>
    <col min="9732" max="9732" width="13.7109375" style="35" customWidth="1"/>
    <col min="9733" max="9733" width="10.5703125" style="35" bestFit="1" customWidth="1"/>
    <col min="9734" max="9984" width="9.140625" style="35"/>
    <col min="9985" max="9985" width="58" style="35" customWidth="1"/>
    <col min="9986" max="9986" width="5.42578125" style="35" customWidth="1"/>
    <col min="9987" max="9987" width="13.42578125" style="35" customWidth="1"/>
    <col min="9988" max="9988" width="13.7109375" style="35" customWidth="1"/>
    <col min="9989" max="9989" width="10.5703125" style="35" bestFit="1" customWidth="1"/>
    <col min="9990" max="10240" width="9.140625" style="35"/>
    <col min="10241" max="10241" width="58" style="35" customWidth="1"/>
    <col min="10242" max="10242" width="5.42578125" style="35" customWidth="1"/>
    <col min="10243" max="10243" width="13.42578125" style="35" customWidth="1"/>
    <col min="10244" max="10244" width="13.7109375" style="35" customWidth="1"/>
    <col min="10245" max="10245" width="10.5703125" style="35" bestFit="1" customWidth="1"/>
    <col min="10246" max="10496" width="9.140625" style="35"/>
    <col min="10497" max="10497" width="58" style="35" customWidth="1"/>
    <col min="10498" max="10498" width="5.42578125" style="35" customWidth="1"/>
    <col min="10499" max="10499" width="13.42578125" style="35" customWidth="1"/>
    <col min="10500" max="10500" width="13.7109375" style="35" customWidth="1"/>
    <col min="10501" max="10501" width="10.5703125" style="35" bestFit="1" customWidth="1"/>
    <col min="10502" max="10752" width="9.140625" style="35"/>
    <col min="10753" max="10753" width="58" style="35" customWidth="1"/>
    <col min="10754" max="10754" width="5.42578125" style="35" customWidth="1"/>
    <col min="10755" max="10755" width="13.42578125" style="35" customWidth="1"/>
    <col min="10756" max="10756" width="13.7109375" style="35" customWidth="1"/>
    <col min="10757" max="10757" width="10.5703125" style="35" bestFit="1" customWidth="1"/>
    <col min="10758" max="11008" width="9.140625" style="35"/>
    <col min="11009" max="11009" width="58" style="35" customWidth="1"/>
    <col min="11010" max="11010" width="5.42578125" style="35" customWidth="1"/>
    <col min="11011" max="11011" width="13.42578125" style="35" customWidth="1"/>
    <col min="11012" max="11012" width="13.7109375" style="35" customWidth="1"/>
    <col min="11013" max="11013" width="10.5703125" style="35" bestFit="1" customWidth="1"/>
    <col min="11014" max="11264" width="9.140625" style="35"/>
    <col min="11265" max="11265" width="58" style="35" customWidth="1"/>
    <col min="11266" max="11266" width="5.42578125" style="35" customWidth="1"/>
    <col min="11267" max="11267" width="13.42578125" style="35" customWidth="1"/>
    <col min="11268" max="11268" width="13.7109375" style="35" customWidth="1"/>
    <col min="11269" max="11269" width="10.5703125" style="35" bestFit="1" customWidth="1"/>
    <col min="11270" max="11520" width="9.140625" style="35"/>
    <col min="11521" max="11521" width="58" style="35" customWidth="1"/>
    <col min="11522" max="11522" width="5.42578125" style="35" customWidth="1"/>
    <col min="11523" max="11523" width="13.42578125" style="35" customWidth="1"/>
    <col min="11524" max="11524" width="13.7109375" style="35" customWidth="1"/>
    <col min="11525" max="11525" width="10.5703125" style="35" bestFit="1" customWidth="1"/>
    <col min="11526" max="11776" width="9.140625" style="35"/>
    <col min="11777" max="11777" width="58" style="35" customWidth="1"/>
    <col min="11778" max="11778" width="5.42578125" style="35" customWidth="1"/>
    <col min="11779" max="11779" width="13.42578125" style="35" customWidth="1"/>
    <col min="11780" max="11780" width="13.7109375" style="35" customWidth="1"/>
    <col min="11781" max="11781" width="10.5703125" style="35" bestFit="1" customWidth="1"/>
    <col min="11782" max="12032" width="9.140625" style="35"/>
    <col min="12033" max="12033" width="58" style="35" customWidth="1"/>
    <col min="12034" max="12034" width="5.42578125" style="35" customWidth="1"/>
    <col min="12035" max="12035" width="13.42578125" style="35" customWidth="1"/>
    <col min="12036" max="12036" width="13.7109375" style="35" customWidth="1"/>
    <col min="12037" max="12037" width="10.5703125" style="35" bestFit="1" customWidth="1"/>
    <col min="12038" max="12288" width="9.140625" style="35"/>
    <col min="12289" max="12289" width="58" style="35" customWidth="1"/>
    <col min="12290" max="12290" width="5.42578125" style="35" customWidth="1"/>
    <col min="12291" max="12291" width="13.42578125" style="35" customWidth="1"/>
    <col min="12292" max="12292" width="13.7109375" style="35" customWidth="1"/>
    <col min="12293" max="12293" width="10.5703125" style="35" bestFit="1" customWidth="1"/>
    <col min="12294" max="12544" width="9.140625" style="35"/>
    <col min="12545" max="12545" width="58" style="35" customWidth="1"/>
    <col min="12546" max="12546" width="5.42578125" style="35" customWidth="1"/>
    <col min="12547" max="12547" width="13.42578125" style="35" customWidth="1"/>
    <col min="12548" max="12548" width="13.7109375" style="35" customWidth="1"/>
    <col min="12549" max="12549" width="10.5703125" style="35" bestFit="1" customWidth="1"/>
    <col min="12550" max="12800" width="9.140625" style="35"/>
    <col min="12801" max="12801" width="58" style="35" customWidth="1"/>
    <col min="12802" max="12802" width="5.42578125" style="35" customWidth="1"/>
    <col min="12803" max="12803" width="13.42578125" style="35" customWidth="1"/>
    <col min="12804" max="12804" width="13.7109375" style="35" customWidth="1"/>
    <col min="12805" max="12805" width="10.5703125" style="35" bestFit="1" customWidth="1"/>
    <col min="12806" max="13056" width="9.140625" style="35"/>
    <col min="13057" max="13057" width="58" style="35" customWidth="1"/>
    <col min="13058" max="13058" width="5.42578125" style="35" customWidth="1"/>
    <col min="13059" max="13059" width="13.42578125" style="35" customWidth="1"/>
    <col min="13060" max="13060" width="13.7109375" style="35" customWidth="1"/>
    <col min="13061" max="13061" width="10.5703125" style="35" bestFit="1" customWidth="1"/>
    <col min="13062" max="13312" width="9.140625" style="35"/>
    <col min="13313" max="13313" width="58" style="35" customWidth="1"/>
    <col min="13314" max="13314" width="5.42578125" style="35" customWidth="1"/>
    <col min="13315" max="13315" width="13.42578125" style="35" customWidth="1"/>
    <col min="13316" max="13316" width="13.7109375" style="35" customWidth="1"/>
    <col min="13317" max="13317" width="10.5703125" style="35" bestFit="1" customWidth="1"/>
    <col min="13318" max="13568" width="9.140625" style="35"/>
    <col min="13569" max="13569" width="58" style="35" customWidth="1"/>
    <col min="13570" max="13570" width="5.42578125" style="35" customWidth="1"/>
    <col min="13571" max="13571" width="13.42578125" style="35" customWidth="1"/>
    <col min="13572" max="13572" width="13.7109375" style="35" customWidth="1"/>
    <col min="13573" max="13573" width="10.5703125" style="35" bestFit="1" customWidth="1"/>
    <col min="13574" max="13824" width="9.140625" style="35"/>
    <col min="13825" max="13825" width="58" style="35" customWidth="1"/>
    <col min="13826" max="13826" width="5.42578125" style="35" customWidth="1"/>
    <col min="13827" max="13827" width="13.42578125" style="35" customWidth="1"/>
    <col min="13828" max="13828" width="13.7109375" style="35" customWidth="1"/>
    <col min="13829" max="13829" width="10.5703125" style="35" bestFit="1" customWidth="1"/>
    <col min="13830" max="14080" width="9.140625" style="35"/>
    <col min="14081" max="14081" width="58" style="35" customWidth="1"/>
    <col min="14082" max="14082" width="5.42578125" style="35" customWidth="1"/>
    <col min="14083" max="14083" width="13.42578125" style="35" customWidth="1"/>
    <col min="14084" max="14084" width="13.7109375" style="35" customWidth="1"/>
    <col min="14085" max="14085" width="10.5703125" style="35" bestFit="1" customWidth="1"/>
    <col min="14086" max="14336" width="9.140625" style="35"/>
    <col min="14337" max="14337" width="58" style="35" customWidth="1"/>
    <col min="14338" max="14338" width="5.42578125" style="35" customWidth="1"/>
    <col min="14339" max="14339" width="13.42578125" style="35" customWidth="1"/>
    <col min="14340" max="14340" width="13.7109375" style="35" customWidth="1"/>
    <col min="14341" max="14341" width="10.5703125" style="35" bestFit="1" customWidth="1"/>
    <col min="14342" max="14592" width="9.140625" style="35"/>
    <col min="14593" max="14593" width="58" style="35" customWidth="1"/>
    <col min="14594" max="14594" width="5.42578125" style="35" customWidth="1"/>
    <col min="14595" max="14595" width="13.42578125" style="35" customWidth="1"/>
    <col min="14596" max="14596" width="13.7109375" style="35" customWidth="1"/>
    <col min="14597" max="14597" width="10.5703125" style="35" bestFit="1" customWidth="1"/>
    <col min="14598" max="14848" width="9.140625" style="35"/>
    <col min="14849" max="14849" width="58" style="35" customWidth="1"/>
    <col min="14850" max="14850" width="5.42578125" style="35" customWidth="1"/>
    <col min="14851" max="14851" width="13.42578125" style="35" customWidth="1"/>
    <col min="14852" max="14852" width="13.7109375" style="35" customWidth="1"/>
    <col min="14853" max="14853" width="10.5703125" style="35" bestFit="1" customWidth="1"/>
    <col min="14854" max="15104" width="9.140625" style="35"/>
    <col min="15105" max="15105" width="58" style="35" customWidth="1"/>
    <col min="15106" max="15106" width="5.42578125" style="35" customWidth="1"/>
    <col min="15107" max="15107" width="13.42578125" style="35" customWidth="1"/>
    <col min="15108" max="15108" width="13.7109375" style="35" customWidth="1"/>
    <col min="15109" max="15109" width="10.5703125" style="35" bestFit="1" customWidth="1"/>
    <col min="15110" max="15360" width="9.140625" style="35"/>
    <col min="15361" max="15361" width="58" style="35" customWidth="1"/>
    <col min="15362" max="15362" width="5.42578125" style="35" customWidth="1"/>
    <col min="15363" max="15363" width="13.42578125" style="35" customWidth="1"/>
    <col min="15364" max="15364" width="13.7109375" style="35" customWidth="1"/>
    <col min="15365" max="15365" width="10.5703125" style="35" bestFit="1" customWidth="1"/>
    <col min="15366" max="15616" width="9.140625" style="35"/>
    <col min="15617" max="15617" width="58" style="35" customWidth="1"/>
    <col min="15618" max="15618" width="5.42578125" style="35" customWidth="1"/>
    <col min="15619" max="15619" width="13.42578125" style="35" customWidth="1"/>
    <col min="15620" max="15620" width="13.7109375" style="35" customWidth="1"/>
    <col min="15621" max="15621" width="10.5703125" style="35" bestFit="1" customWidth="1"/>
    <col min="15622" max="15872" width="9.140625" style="35"/>
    <col min="15873" max="15873" width="58" style="35" customWidth="1"/>
    <col min="15874" max="15874" width="5.42578125" style="35" customWidth="1"/>
    <col min="15875" max="15875" width="13.42578125" style="35" customWidth="1"/>
    <col min="15876" max="15876" width="13.7109375" style="35" customWidth="1"/>
    <col min="15877" max="15877" width="10.5703125" style="35" bestFit="1" customWidth="1"/>
    <col min="15878" max="16128" width="9.140625" style="35"/>
    <col min="16129" max="16129" width="58" style="35" customWidth="1"/>
    <col min="16130" max="16130" width="5.42578125" style="35" customWidth="1"/>
    <col min="16131" max="16131" width="13.42578125" style="35" customWidth="1"/>
    <col min="16132" max="16132" width="13.7109375" style="35" customWidth="1"/>
    <col min="16133" max="16133" width="10.5703125" style="35" bestFit="1" customWidth="1"/>
    <col min="16134" max="16384" width="9.140625" style="35"/>
  </cols>
  <sheetData>
    <row r="1" spans="1:4" ht="38.25">
      <c r="A1" s="89" t="s">
        <v>99</v>
      </c>
      <c r="B1" s="90" t="s">
        <v>100</v>
      </c>
      <c r="C1" s="130" t="s">
        <v>101</v>
      </c>
      <c r="D1" s="130" t="s">
        <v>102</v>
      </c>
    </row>
    <row r="2" spans="1:4" ht="12.75">
      <c r="A2" s="89">
        <v>1</v>
      </c>
      <c r="B2" s="89">
        <v>2</v>
      </c>
      <c r="C2" s="130">
        <v>3</v>
      </c>
      <c r="D2" s="130">
        <v>4</v>
      </c>
    </row>
    <row r="3" spans="1:4" ht="12.75">
      <c r="A3" s="91" t="s">
        <v>103</v>
      </c>
      <c r="B3" s="89"/>
      <c r="C3" s="131"/>
      <c r="D3" s="131"/>
    </row>
    <row r="4" spans="1:4" ht="12.75">
      <c r="A4" s="91" t="s">
        <v>104</v>
      </c>
      <c r="B4" s="89"/>
      <c r="C4" s="131"/>
      <c r="D4" s="131"/>
    </row>
    <row r="5" spans="1:4" ht="12.75">
      <c r="A5" s="94" t="s">
        <v>61</v>
      </c>
      <c r="B5" s="89"/>
      <c r="C5" s="132"/>
      <c r="D5" s="132"/>
    </row>
    <row r="6" spans="1:4" ht="12.75">
      <c r="A6" s="95" t="s">
        <v>105</v>
      </c>
      <c r="B6" s="89" t="s">
        <v>63</v>
      </c>
      <c r="C6" s="134">
        <v>12239366380</v>
      </c>
      <c r="D6" s="134">
        <v>22987879600</v>
      </c>
    </row>
    <row r="7" spans="1:4" ht="12.75">
      <c r="A7" s="95" t="s">
        <v>106</v>
      </c>
      <c r="B7" s="89" t="s">
        <v>64</v>
      </c>
      <c r="C7" s="134">
        <v>371789550</v>
      </c>
      <c r="D7" s="134">
        <v>567289553</v>
      </c>
    </row>
    <row r="8" spans="1:4" ht="12.75">
      <c r="A8" s="95" t="s">
        <v>107</v>
      </c>
      <c r="B8" s="89" t="s">
        <v>65</v>
      </c>
      <c r="C8" s="137">
        <f>+C6-C7</f>
        <v>11867576830</v>
      </c>
      <c r="D8" s="137">
        <v>22420590047</v>
      </c>
    </row>
    <row r="9" spans="1:4" ht="12.75">
      <c r="A9" s="94" t="s">
        <v>62</v>
      </c>
      <c r="B9" s="89"/>
      <c r="C9" s="134"/>
      <c r="D9" s="134"/>
    </row>
    <row r="10" spans="1:4" ht="12.75">
      <c r="A10" s="95" t="s">
        <v>108</v>
      </c>
      <c r="B10" s="89" t="s">
        <v>66</v>
      </c>
      <c r="C10" s="134"/>
      <c r="D10" s="134"/>
    </row>
    <row r="11" spans="1:4" ht="12.75">
      <c r="A11" s="95" t="s">
        <v>109</v>
      </c>
      <c r="B11" s="89" t="s">
        <v>67</v>
      </c>
      <c r="C11" s="134"/>
      <c r="D11" s="134"/>
    </row>
    <row r="12" spans="1:4" ht="12.75">
      <c r="A12" s="95" t="s">
        <v>110</v>
      </c>
      <c r="B12" s="89" t="s">
        <v>68</v>
      </c>
      <c r="C12" s="137">
        <f>+C10-C11</f>
        <v>0</v>
      </c>
      <c r="D12" s="137">
        <f>+D10-D11</f>
        <v>0</v>
      </c>
    </row>
    <row r="13" spans="1:4" ht="25.5">
      <c r="A13" s="94" t="s">
        <v>264</v>
      </c>
      <c r="B13" s="89" t="s">
        <v>69</v>
      </c>
      <c r="C13" s="137">
        <f>C14+C15+C16+C17+C18</f>
        <v>0</v>
      </c>
      <c r="D13" s="137">
        <f>D14+D15+D16+D17+D18</f>
        <v>0</v>
      </c>
    </row>
    <row r="14" spans="1:4" ht="12.75">
      <c r="A14" s="95" t="s">
        <v>111</v>
      </c>
      <c r="B14" s="89" t="s">
        <v>70</v>
      </c>
      <c r="C14" s="134"/>
      <c r="D14" s="134"/>
    </row>
    <row r="15" spans="1:4" ht="12.75">
      <c r="A15" s="95" t="s">
        <v>112</v>
      </c>
      <c r="B15" s="89" t="s">
        <v>71</v>
      </c>
      <c r="C15" s="134"/>
      <c r="D15" s="134"/>
    </row>
    <row r="16" spans="1:4" ht="12.75">
      <c r="A16" s="95" t="s">
        <v>113</v>
      </c>
      <c r="B16" s="89" t="s">
        <v>72</v>
      </c>
      <c r="C16" s="134"/>
      <c r="D16" s="134"/>
    </row>
    <row r="17" spans="1:6" ht="12.75">
      <c r="A17" s="95" t="s">
        <v>114</v>
      </c>
      <c r="B17" s="89" t="s">
        <v>73</v>
      </c>
      <c r="C17" s="134"/>
      <c r="D17" s="134"/>
    </row>
    <row r="18" spans="1:6" ht="12.75">
      <c r="A18" s="95" t="s">
        <v>115</v>
      </c>
      <c r="B18" s="89" t="s">
        <v>74</v>
      </c>
      <c r="C18" s="134"/>
      <c r="D18" s="134"/>
    </row>
    <row r="19" spans="1:6" ht="12.75">
      <c r="A19" s="95" t="s">
        <v>116</v>
      </c>
      <c r="B19" s="89" t="s">
        <v>75</v>
      </c>
      <c r="C19" s="134"/>
      <c r="D19" s="134"/>
    </row>
    <row r="20" spans="1:6" ht="12.75">
      <c r="A20" s="95" t="s">
        <v>117</v>
      </c>
      <c r="B20" s="89" t="s">
        <v>118</v>
      </c>
      <c r="C20" s="134">
        <v>9655728250</v>
      </c>
      <c r="D20" s="134">
        <v>2540897335</v>
      </c>
    </row>
    <row r="21" spans="1:6" ht="12.75" customHeight="1">
      <c r="A21" s="95" t="s">
        <v>119</v>
      </c>
      <c r="B21" s="89" t="s">
        <v>120</v>
      </c>
      <c r="C21" s="134"/>
      <c r="D21" s="134"/>
    </row>
    <row r="22" spans="1:6" ht="12.75">
      <c r="A22" s="95" t="s">
        <v>121</v>
      </c>
      <c r="B22" s="89" t="s">
        <v>122</v>
      </c>
      <c r="C22" s="134"/>
      <c r="D22" s="134"/>
    </row>
    <row r="23" spans="1:6" ht="12.75" customHeight="1">
      <c r="A23" s="95" t="s">
        <v>123</v>
      </c>
      <c r="B23" s="89" t="s">
        <v>124</v>
      </c>
      <c r="C23" s="134"/>
      <c r="D23" s="134"/>
    </row>
    <row r="24" spans="1:6" ht="12.75">
      <c r="A24" s="94" t="s">
        <v>259</v>
      </c>
      <c r="B24" s="89" t="s">
        <v>125</v>
      </c>
      <c r="C24" s="137">
        <f>+C8+C12+C13+C19+C20+C21+C23</f>
        <v>21523305080</v>
      </c>
      <c r="D24" s="137">
        <f>+D8+D12+D13+D19+D20+D21+D23</f>
        <v>24961487382</v>
      </c>
    </row>
    <row r="25" spans="1:6" ht="12.75">
      <c r="A25" s="91" t="s">
        <v>126</v>
      </c>
      <c r="B25" s="89"/>
      <c r="C25" s="134"/>
      <c r="D25" s="134"/>
    </row>
    <row r="26" spans="1:6" ht="25.5">
      <c r="A26" s="94" t="s">
        <v>265</v>
      </c>
      <c r="B26" s="89" t="s">
        <v>127</v>
      </c>
      <c r="C26" s="137">
        <f>+C27+C28+C29+C30</f>
        <v>170188000</v>
      </c>
      <c r="D26" s="137">
        <f>+D27+D28+D29+D30</f>
        <v>38298000</v>
      </c>
    </row>
    <row r="27" spans="1:6" ht="12.75">
      <c r="A27" s="95" t="s">
        <v>128</v>
      </c>
      <c r="B27" s="89" t="s">
        <v>129</v>
      </c>
      <c r="C27" s="134">
        <v>70188000</v>
      </c>
      <c r="D27" s="134">
        <v>38298000</v>
      </c>
    </row>
    <row r="28" spans="1:6" ht="12.75">
      <c r="A28" s="95" t="s">
        <v>130</v>
      </c>
      <c r="B28" s="89" t="s">
        <v>131</v>
      </c>
      <c r="C28" s="134"/>
      <c r="D28" s="134"/>
    </row>
    <row r="29" spans="1:6" ht="12.75">
      <c r="A29" s="95" t="s">
        <v>132</v>
      </c>
      <c r="B29" s="89" t="s">
        <v>133</v>
      </c>
      <c r="C29" s="134"/>
      <c r="D29" s="134"/>
    </row>
    <row r="30" spans="1:6" ht="12.75">
      <c r="A30" s="95" t="s">
        <v>134</v>
      </c>
      <c r="B30" s="89" t="s">
        <v>135</v>
      </c>
      <c r="C30" s="134">
        <v>100000000</v>
      </c>
      <c r="D30" s="134">
        <v>0</v>
      </c>
      <c r="F30" s="69"/>
    </row>
    <row r="31" spans="1:6" ht="12.75">
      <c r="A31" s="95" t="s">
        <v>136</v>
      </c>
      <c r="B31" s="89" t="s">
        <v>137</v>
      </c>
      <c r="C31" s="134"/>
      <c r="D31" s="134">
        <v>0</v>
      </c>
    </row>
    <row r="32" spans="1:6" ht="12.75">
      <c r="A32" s="95" t="s">
        <v>138</v>
      </c>
      <c r="B32" s="89" t="s">
        <v>139</v>
      </c>
      <c r="C32" s="134"/>
      <c r="D32" s="134"/>
    </row>
    <row r="33" spans="1:5" ht="12.75">
      <c r="A33" s="95" t="s">
        <v>260</v>
      </c>
      <c r="B33" s="89" t="s">
        <v>140</v>
      </c>
      <c r="C33" s="137">
        <f>SUM(C35:C44)</f>
        <v>177838270</v>
      </c>
      <c r="D33" s="137">
        <f>SUM(D35:D44)</f>
        <v>2554167094</v>
      </c>
    </row>
    <row r="34" spans="1:5" ht="12.75">
      <c r="A34" s="95" t="s">
        <v>121</v>
      </c>
      <c r="B34" s="89" t="s">
        <v>141</v>
      </c>
      <c r="C34" s="134"/>
      <c r="D34" s="134"/>
    </row>
    <row r="35" spans="1:5" ht="12.75">
      <c r="A35" s="95" t="s">
        <v>263</v>
      </c>
      <c r="B35" s="89" t="s">
        <v>142</v>
      </c>
      <c r="C35" s="134">
        <v>0</v>
      </c>
      <c r="D35" s="134">
        <v>59779547</v>
      </c>
    </row>
    <row r="36" spans="1:5" ht="12.75">
      <c r="A36" s="95" t="s">
        <v>143</v>
      </c>
      <c r="B36" s="89" t="s">
        <v>144</v>
      </c>
      <c r="C36" s="134"/>
      <c r="D36" s="134"/>
    </row>
    <row r="37" spans="1:5" ht="12.75">
      <c r="A37" s="95" t="s">
        <v>145</v>
      </c>
      <c r="B37" s="89" t="s">
        <v>146</v>
      </c>
      <c r="C37" s="134"/>
      <c r="D37" s="134"/>
    </row>
    <row r="38" spans="1:5" ht="12.75">
      <c r="A38" s="95" t="s">
        <v>147</v>
      </c>
      <c r="B38" s="89" t="s">
        <v>148</v>
      </c>
      <c r="C38" s="134">
        <v>6603660</v>
      </c>
      <c r="D38" s="134">
        <v>5432975</v>
      </c>
    </row>
    <row r="39" spans="1:5" ht="12.75">
      <c r="A39" s="95" t="s">
        <v>149</v>
      </c>
      <c r="B39" s="89" t="s">
        <v>150</v>
      </c>
      <c r="C39" s="134">
        <v>154565320</v>
      </c>
      <c r="D39" s="134">
        <v>2398958973</v>
      </c>
    </row>
    <row r="40" spans="1:5" ht="12.75" customHeight="1">
      <c r="A40" s="95" t="s">
        <v>151</v>
      </c>
      <c r="B40" s="89" t="s">
        <v>152</v>
      </c>
      <c r="C40" s="134">
        <v>13507630</v>
      </c>
      <c r="D40" s="134">
        <v>87516159</v>
      </c>
      <c r="E40" s="36"/>
    </row>
    <row r="41" spans="1:5" ht="25.5">
      <c r="A41" s="95" t="s">
        <v>153</v>
      </c>
      <c r="B41" s="89" t="s">
        <v>154</v>
      </c>
      <c r="C41" s="134">
        <v>1571470</v>
      </c>
      <c r="D41" s="134">
        <v>0</v>
      </c>
    </row>
    <row r="42" spans="1:5" ht="12.75" customHeight="1">
      <c r="A42" s="95" t="s">
        <v>155</v>
      </c>
      <c r="B42" s="89" t="s">
        <v>156</v>
      </c>
      <c r="C42" s="134"/>
      <c r="D42" s="134"/>
    </row>
    <row r="43" spans="1:5" ht="12.75">
      <c r="A43" s="95" t="s">
        <v>157</v>
      </c>
      <c r="B43" s="89" t="s">
        <v>158</v>
      </c>
      <c r="C43" s="134">
        <v>0</v>
      </c>
      <c r="D43" s="134">
        <v>0</v>
      </c>
    </row>
    <row r="44" spans="1:5" ht="12.75">
      <c r="A44" s="95" t="s">
        <v>159</v>
      </c>
      <c r="B44" s="89" t="s">
        <v>160</v>
      </c>
      <c r="C44" s="134">
        <v>1590190</v>
      </c>
      <c r="D44" s="134">
        <v>2479440</v>
      </c>
    </row>
    <row r="45" spans="1:5" ht="12.75" customHeight="1">
      <c r="A45" s="93" t="s">
        <v>161</v>
      </c>
      <c r="B45" s="89" t="s">
        <v>162</v>
      </c>
      <c r="C45" s="137">
        <f>SUM(C46:C49)</f>
        <v>90810400</v>
      </c>
      <c r="D45" s="137">
        <v>80034249</v>
      </c>
    </row>
    <row r="46" spans="1:5" ht="12.75">
      <c r="A46" s="92" t="s">
        <v>163</v>
      </c>
      <c r="B46" s="89" t="s">
        <v>164</v>
      </c>
      <c r="C46" s="134"/>
      <c r="D46" s="134"/>
    </row>
    <row r="47" spans="1:5" ht="12.75">
      <c r="A47" s="92" t="s">
        <v>165</v>
      </c>
      <c r="B47" s="89" t="s">
        <v>166</v>
      </c>
      <c r="C47" s="134">
        <v>86220400</v>
      </c>
      <c r="D47" s="134">
        <v>58410249</v>
      </c>
    </row>
    <row r="48" spans="1:5" ht="12.75">
      <c r="A48" s="92" t="s">
        <v>167</v>
      </c>
      <c r="B48" s="89" t="s">
        <v>168</v>
      </c>
      <c r="C48" s="134"/>
      <c r="D48" s="134"/>
    </row>
    <row r="49" spans="1:4" ht="13.5" customHeight="1">
      <c r="A49" s="92" t="s">
        <v>169</v>
      </c>
      <c r="B49" s="89" t="s">
        <v>170</v>
      </c>
      <c r="C49" s="134">
        <v>4590000</v>
      </c>
      <c r="D49" s="134">
        <v>21624000</v>
      </c>
    </row>
    <row r="50" spans="1:4" ht="12.75">
      <c r="A50" s="92" t="s">
        <v>171</v>
      </c>
      <c r="B50" s="89" t="s">
        <v>172</v>
      </c>
      <c r="C50" s="134"/>
      <c r="D50" s="134"/>
    </row>
    <row r="51" spans="1:4" ht="12.75">
      <c r="A51" s="92" t="s">
        <v>173</v>
      </c>
      <c r="B51" s="89" t="s">
        <v>174</v>
      </c>
      <c r="C51" s="134">
        <v>0</v>
      </c>
      <c r="D51" s="134">
        <v>0</v>
      </c>
    </row>
    <row r="52" spans="1:4" ht="12.75" customHeight="1">
      <c r="A52" s="93" t="s">
        <v>261</v>
      </c>
      <c r="B52" s="89" t="s">
        <v>175</v>
      </c>
      <c r="C52" s="137">
        <f>+C26+C45+C50+C51+C31+C32+C33</f>
        <v>438836670</v>
      </c>
      <c r="D52" s="137">
        <v>2672499340</v>
      </c>
    </row>
    <row r="53" spans="1:4" ht="12.75">
      <c r="A53" s="93" t="s">
        <v>262</v>
      </c>
      <c r="B53" s="89" t="s">
        <v>176</v>
      </c>
      <c r="C53" s="137">
        <f>+C24+C52</f>
        <v>21962141750</v>
      </c>
      <c r="D53" s="137">
        <v>27633986720</v>
      </c>
    </row>
    <row r="54" spans="1:4">
      <c r="C54" s="69"/>
      <c r="D54" s="69"/>
    </row>
    <row r="55" spans="1:4">
      <c r="C55" s="38"/>
      <c r="D55" s="38"/>
    </row>
    <row r="56" spans="1:4">
      <c r="C56" s="38"/>
      <c r="D56" s="38"/>
    </row>
    <row r="57" spans="1:4">
      <c r="C57" s="38"/>
      <c r="D57" s="38"/>
    </row>
    <row r="58" spans="1:4">
      <c r="C58" s="38"/>
      <c r="D58" s="38"/>
    </row>
    <row r="59" spans="1:4">
      <c r="C59" s="38"/>
      <c r="D59" s="38"/>
    </row>
    <row r="60" spans="1:4">
      <c r="C60" s="38"/>
      <c r="D60" s="38"/>
    </row>
    <row r="61" spans="1:4">
      <c r="C61" s="38"/>
      <c r="D61" s="38"/>
    </row>
    <row r="62" spans="1:4">
      <c r="C62" s="38"/>
      <c r="D62" s="38"/>
    </row>
    <row r="63" spans="1:4">
      <c r="C63" s="38"/>
      <c r="D63" s="38"/>
    </row>
    <row r="64" spans="1:4">
      <c r="C64" s="38"/>
      <c r="D64" s="38"/>
    </row>
    <row r="65" spans="3:4">
      <c r="C65" s="38"/>
      <c r="D65" s="38"/>
    </row>
  </sheetData>
  <pageMargins left="0.39370078740157483" right="0.78740157480314965" top="0.59055118110236227" bottom="0.59055118110236227" header="0.11811023622047245" footer="0.11811023622047245"/>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A28" workbookViewId="0">
      <selection activeCell="D47" sqref="D47"/>
    </sheetView>
  </sheetViews>
  <sheetFormatPr defaultRowHeight="11.25"/>
  <cols>
    <col min="1" max="1" width="58" style="37" customWidth="1"/>
    <col min="2" max="2" width="5.42578125" style="39" customWidth="1"/>
    <col min="3" max="4" width="12.28515625" style="35" customWidth="1"/>
    <col min="5" max="5" width="11.5703125" style="35" bestFit="1" customWidth="1"/>
    <col min="6" max="6" width="9.5703125" style="35" bestFit="1" customWidth="1"/>
    <col min="7" max="7" width="10.5703125" style="35" bestFit="1" customWidth="1"/>
    <col min="8" max="256" width="9.140625" style="35"/>
    <col min="257" max="257" width="58" style="35" customWidth="1"/>
    <col min="258" max="258" width="5.42578125" style="35" customWidth="1"/>
    <col min="259" max="260" width="12.28515625" style="35" customWidth="1"/>
    <col min="261" max="261" width="11.5703125" style="35" bestFit="1" customWidth="1"/>
    <col min="262" max="262" width="9.5703125" style="35" bestFit="1" customWidth="1"/>
    <col min="263" max="263" width="10.5703125" style="35" bestFit="1" customWidth="1"/>
    <col min="264" max="512" width="9.140625" style="35"/>
    <col min="513" max="513" width="58" style="35" customWidth="1"/>
    <col min="514" max="514" width="5.42578125" style="35" customWidth="1"/>
    <col min="515" max="516" width="12.28515625" style="35" customWidth="1"/>
    <col min="517" max="517" width="11.5703125" style="35" bestFit="1" customWidth="1"/>
    <col min="518" max="518" width="9.5703125" style="35" bestFit="1" customWidth="1"/>
    <col min="519" max="519" width="10.5703125" style="35" bestFit="1" customWidth="1"/>
    <col min="520" max="768" width="9.140625" style="35"/>
    <col min="769" max="769" width="58" style="35" customWidth="1"/>
    <col min="770" max="770" width="5.42578125" style="35" customWidth="1"/>
    <col min="771" max="772" width="12.28515625" style="35" customWidth="1"/>
    <col min="773" max="773" width="11.5703125" style="35" bestFit="1" customWidth="1"/>
    <col min="774" max="774" width="9.5703125" style="35" bestFit="1" customWidth="1"/>
    <col min="775" max="775" width="10.5703125" style="35" bestFit="1" customWidth="1"/>
    <col min="776" max="1024" width="9.140625" style="35"/>
    <col min="1025" max="1025" width="58" style="35" customWidth="1"/>
    <col min="1026" max="1026" width="5.42578125" style="35" customWidth="1"/>
    <col min="1027" max="1028" width="12.28515625" style="35" customWidth="1"/>
    <col min="1029" max="1029" width="11.5703125" style="35" bestFit="1" customWidth="1"/>
    <col min="1030" max="1030" width="9.5703125" style="35" bestFit="1" customWidth="1"/>
    <col min="1031" max="1031" width="10.5703125" style="35" bestFit="1" customWidth="1"/>
    <col min="1032" max="1280" width="9.140625" style="35"/>
    <col min="1281" max="1281" width="58" style="35" customWidth="1"/>
    <col min="1282" max="1282" width="5.42578125" style="35" customWidth="1"/>
    <col min="1283" max="1284" width="12.28515625" style="35" customWidth="1"/>
    <col min="1285" max="1285" width="11.5703125" style="35" bestFit="1" customWidth="1"/>
    <col min="1286" max="1286" width="9.5703125" style="35" bestFit="1" customWidth="1"/>
    <col min="1287" max="1287" width="10.5703125" style="35" bestFit="1" customWidth="1"/>
    <col min="1288" max="1536" width="9.140625" style="35"/>
    <col min="1537" max="1537" width="58" style="35" customWidth="1"/>
    <col min="1538" max="1538" width="5.42578125" style="35" customWidth="1"/>
    <col min="1539" max="1540" width="12.28515625" style="35" customWidth="1"/>
    <col min="1541" max="1541" width="11.5703125" style="35" bestFit="1" customWidth="1"/>
    <col min="1542" max="1542" width="9.5703125" style="35" bestFit="1" customWidth="1"/>
    <col min="1543" max="1543" width="10.5703125" style="35" bestFit="1" customWidth="1"/>
    <col min="1544" max="1792" width="9.140625" style="35"/>
    <col min="1793" max="1793" width="58" style="35" customWidth="1"/>
    <col min="1794" max="1794" width="5.42578125" style="35" customWidth="1"/>
    <col min="1795" max="1796" width="12.28515625" style="35" customWidth="1"/>
    <col min="1797" max="1797" width="11.5703125" style="35" bestFit="1" customWidth="1"/>
    <col min="1798" max="1798" width="9.5703125" style="35" bestFit="1" customWidth="1"/>
    <col min="1799" max="1799" width="10.5703125" style="35" bestFit="1" customWidth="1"/>
    <col min="1800" max="2048" width="9.140625" style="35"/>
    <col min="2049" max="2049" width="58" style="35" customWidth="1"/>
    <col min="2050" max="2050" width="5.42578125" style="35" customWidth="1"/>
    <col min="2051" max="2052" width="12.28515625" style="35" customWidth="1"/>
    <col min="2053" max="2053" width="11.5703125" style="35" bestFit="1" customWidth="1"/>
    <col min="2054" max="2054" width="9.5703125" style="35" bestFit="1" customWidth="1"/>
    <col min="2055" max="2055" width="10.5703125" style="35" bestFit="1" customWidth="1"/>
    <col min="2056" max="2304" width="9.140625" style="35"/>
    <col min="2305" max="2305" width="58" style="35" customWidth="1"/>
    <col min="2306" max="2306" width="5.42578125" style="35" customWidth="1"/>
    <col min="2307" max="2308" width="12.28515625" style="35" customWidth="1"/>
    <col min="2309" max="2309" width="11.5703125" style="35" bestFit="1" customWidth="1"/>
    <col min="2310" max="2310" width="9.5703125" style="35" bestFit="1" customWidth="1"/>
    <col min="2311" max="2311" width="10.5703125" style="35" bestFit="1" customWidth="1"/>
    <col min="2312" max="2560" width="9.140625" style="35"/>
    <col min="2561" max="2561" width="58" style="35" customWidth="1"/>
    <col min="2562" max="2562" width="5.42578125" style="35" customWidth="1"/>
    <col min="2563" max="2564" width="12.28515625" style="35" customWidth="1"/>
    <col min="2565" max="2565" width="11.5703125" style="35" bestFit="1" customWidth="1"/>
    <col min="2566" max="2566" width="9.5703125" style="35" bestFit="1" customWidth="1"/>
    <col min="2567" max="2567" width="10.5703125" style="35" bestFit="1" customWidth="1"/>
    <col min="2568" max="2816" width="9.140625" style="35"/>
    <col min="2817" max="2817" width="58" style="35" customWidth="1"/>
    <col min="2818" max="2818" width="5.42578125" style="35" customWidth="1"/>
    <col min="2819" max="2820" width="12.28515625" style="35" customWidth="1"/>
    <col min="2821" max="2821" width="11.5703125" style="35" bestFit="1" customWidth="1"/>
    <col min="2822" max="2822" width="9.5703125" style="35" bestFit="1" customWidth="1"/>
    <col min="2823" max="2823" width="10.5703125" style="35" bestFit="1" customWidth="1"/>
    <col min="2824" max="3072" width="9.140625" style="35"/>
    <col min="3073" max="3073" width="58" style="35" customWidth="1"/>
    <col min="3074" max="3074" width="5.42578125" style="35" customWidth="1"/>
    <col min="3075" max="3076" width="12.28515625" style="35" customWidth="1"/>
    <col min="3077" max="3077" width="11.5703125" style="35" bestFit="1" customWidth="1"/>
    <col min="3078" max="3078" width="9.5703125" style="35" bestFit="1" customWidth="1"/>
    <col min="3079" max="3079" width="10.5703125" style="35" bestFit="1" customWidth="1"/>
    <col min="3080" max="3328" width="9.140625" style="35"/>
    <col min="3329" max="3329" width="58" style="35" customWidth="1"/>
    <col min="3330" max="3330" width="5.42578125" style="35" customWidth="1"/>
    <col min="3331" max="3332" width="12.28515625" style="35" customWidth="1"/>
    <col min="3333" max="3333" width="11.5703125" style="35" bestFit="1" customWidth="1"/>
    <col min="3334" max="3334" width="9.5703125" style="35" bestFit="1" customWidth="1"/>
    <col min="3335" max="3335" width="10.5703125" style="35" bestFit="1" customWidth="1"/>
    <col min="3336" max="3584" width="9.140625" style="35"/>
    <col min="3585" max="3585" width="58" style="35" customWidth="1"/>
    <col min="3586" max="3586" width="5.42578125" style="35" customWidth="1"/>
    <col min="3587" max="3588" width="12.28515625" style="35" customWidth="1"/>
    <col min="3589" max="3589" width="11.5703125" style="35" bestFit="1" customWidth="1"/>
    <col min="3590" max="3590" width="9.5703125" style="35" bestFit="1" customWidth="1"/>
    <col min="3591" max="3591" width="10.5703125" style="35" bestFit="1" customWidth="1"/>
    <col min="3592" max="3840" width="9.140625" style="35"/>
    <col min="3841" max="3841" width="58" style="35" customWidth="1"/>
    <col min="3842" max="3842" width="5.42578125" style="35" customWidth="1"/>
    <col min="3843" max="3844" width="12.28515625" style="35" customWidth="1"/>
    <col min="3845" max="3845" width="11.5703125" style="35" bestFit="1" customWidth="1"/>
    <col min="3846" max="3846" width="9.5703125" style="35" bestFit="1" customWidth="1"/>
    <col min="3847" max="3847" width="10.5703125" style="35" bestFit="1" customWidth="1"/>
    <col min="3848" max="4096" width="9.140625" style="35"/>
    <col min="4097" max="4097" width="58" style="35" customWidth="1"/>
    <col min="4098" max="4098" width="5.42578125" style="35" customWidth="1"/>
    <col min="4099" max="4100" width="12.28515625" style="35" customWidth="1"/>
    <col min="4101" max="4101" width="11.5703125" style="35" bestFit="1" customWidth="1"/>
    <col min="4102" max="4102" width="9.5703125" style="35" bestFit="1" customWidth="1"/>
    <col min="4103" max="4103" width="10.5703125" style="35" bestFit="1" customWidth="1"/>
    <col min="4104" max="4352" width="9.140625" style="35"/>
    <col min="4353" max="4353" width="58" style="35" customWidth="1"/>
    <col min="4354" max="4354" width="5.42578125" style="35" customWidth="1"/>
    <col min="4355" max="4356" width="12.28515625" style="35" customWidth="1"/>
    <col min="4357" max="4357" width="11.5703125" style="35" bestFit="1" customWidth="1"/>
    <col min="4358" max="4358" width="9.5703125" style="35" bestFit="1" customWidth="1"/>
    <col min="4359" max="4359" width="10.5703125" style="35" bestFit="1" customWidth="1"/>
    <col min="4360" max="4608" width="9.140625" style="35"/>
    <col min="4609" max="4609" width="58" style="35" customWidth="1"/>
    <col min="4610" max="4610" width="5.42578125" style="35" customWidth="1"/>
    <col min="4611" max="4612" width="12.28515625" style="35" customWidth="1"/>
    <col min="4613" max="4613" width="11.5703125" style="35" bestFit="1" customWidth="1"/>
    <col min="4614" max="4614" width="9.5703125" style="35" bestFit="1" customWidth="1"/>
    <col min="4615" max="4615" width="10.5703125" style="35" bestFit="1" customWidth="1"/>
    <col min="4616" max="4864" width="9.140625" style="35"/>
    <col min="4865" max="4865" width="58" style="35" customWidth="1"/>
    <col min="4866" max="4866" width="5.42578125" style="35" customWidth="1"/>
    <col min="4867" max="4868" width="12.28515625" style="35" customWidth="1"/>
    <col min="4869" max="4869" width="11.5703125" style="35" bestFit="1" customWidth="1"/>
    <col min="4870" max="4870" width="9.5703125" style="35" bestFit="1" customWidth="1"/>
    <col min="4871" max="4871" width="10.5703125" style="35" bestFit="1" customWidth="1"/>
    <col min="4872" max="5120" width="9.140625" style="35"/>
    <col min="5121" max="5121" width="58" style="35" customWidth="1"/>
    <col min="5122" max="5122" width="5.42578125" style="35" customWidth="1"/>
    <col min="5123" max="5124" width="12.28515625" style="35" customWidth="1"/>
    <col min="5125" max="5125" width="11.5703125" style="35" bestFit="1" customWidth="1"/>
    <col min="5126" max="5126" width="9.5703125" style="35" bestFit="1" customWidth="1"/>
    <col min="5127" max="5127" width="10.5703125" style="35" bestFit="1" customWidth="1"/>
    <col min="5128" max="5376" width="9.140625" style="35"/>
    <col min="5377" max="5377" width="58" style="35" customWidth="1"/>
    <col min="5378" max="5378" width="5.42578125" style="35" customWidth="1"/>
    <col min="5379" max="5380" width="12.28515625" style="35" customWidth="1"/>
    <col min="5381" max="5381" width="11.5703125" style="35" bestFit="1" customWidth="1"/>
    <col min="5382" max="5382" width="9.5703125" style="35" bestFit="1" customWidth="1"/>
    <col min="5383" max="5383" width="10.5703125" style="35" bestFit="1" customWidth="1"/>
    <col min="5384" max="5632" width="9.140625" style="35"/>
    <col min="5633" max="5633" width="58" style="35" customWidth="1"/>
    <col min="5634" max="5634" width="5.42578125" style="35" customWidth="1"/>
    <col min="5635" max="5636" width="12.28515625" style="35" customWidth="1"/>
    <col min="5637" max="5637" width="11.5703125" style="35" bestFit="1" customWidth="1"/>
    <col min="5638" max="5638" width="9.5703125" style="35" bestFit="1" customWidth="1"/>
    <col min="5639" max="5639" width="10.5703125" style="35" bestFit="1" customWidth="1"/>
    <col min="5640" max="5888" width="9.140625" style="35"/>
    <col min="5889" max="5889" width="58" style="35" customWidth="1"/>
    <col min="5890" max="5890" width="5.42578125" style="35" customWidth="1"/>
    <col min="5891" max="5892" width="12.28515625" style="35" customWidth="1"/>
    <col min="5893" max="5893" width="11.5703125" style="35" bestFit="1" customWidth="1"/>
    <col min="5894" max="5894" width="9.5703125" style="35" bestFit="1" customWidth="1"/>
    <col min="5895" max="5895" width="10.5703125" style="35" bestFit="1" customWidth="1"/>
    <col min="5896" max="6144" width="9.140625" style="35"/>
    <col min="6145" max="6145" width="58" style="35" customWidth="1"/>
    <col min="6146" max="6146" width="5.42578125" style="35" customWidth="1"/>
    <col min="6147" max="6148" width="12.28515625" style="35" customWidth="1"/>
    <col min="6149" max="6149" width="11.5703125" style="35" bestFit="1" customWidth="1"/>
    <col min="6150" max="6150" width="9.5703125" style="35" bestFit="1" customWidth="1"/>
    <col min="6151" max="6151" width="10.5703125" style="35" bestFit="1" customWidth="1"/>
    <col min="6152" max="6400" width="9.140625" style="35"/>
    <col min="6401" max="6401" width="58" style="35" customWidth="1"/>
    <col min="6402" max="6402" width="5.42578125" style="35" customWidth="1"/>
    <col min="6403" max="6404" width="12.28515625" style="35" customWidth="1"/>
    <col min="6405" max="6405" width="11.5703125" style="35" bestFit="1" customWidth="1"/>
    <col min="6406" max="6406" width="9.5703125" style="35" bestFit="1" customWidth="1"/>
    <col min="6407" max="6407" width="10.5703125" style="35" bestFit="1" customWidth="1"/>
    <col min="6408" max="6656" width="9.140625" style="35"/>
    <col min="6657" max="6657" width="58" style="35" customWidth="1"/>
    <col min="6658" max="6658" width="5.42578125" style="35" customWidth="1"/>
    <col min="6659" max="6660" width="12.28515625" style="35" customWidth="1"/>
    <col min="6661" max="6661" width="11.5703125" style="35" bestFit="1" customWidth="1"/>
    <col min="6662" max="6662" width="9.5703125" style="35" bestFit="1" customWidth="1"/>
    <col min="6663" max="6663" width="10.5703125" style="35" bestFit="1" customWidth="1"/>
    <col min="6664" max="6912" width="9.140625" style="35"/>
    <col min="6913" max="6913" width="58" style="35" customWidth="1"/>
    <col min="6914" max="6914" width="5.42578125" style="35" customWidth="1"/>
    <col min="6915" max="6916" width="12.28515625" style="35" customWidth="1"/>
    <col min="6917" max="6917" width="11.5703125" style="35" bestFit="1" customWidth="1"/>
    <col min="6918" max="6918" width="9.5703125" style="35" bestFit="1" customWidth="1"/>
    <col min="6919" max="6919" width="10.5703125" style="35" bestFit="1" customWidth="1"/>
    <col min="6920" max="7168" width="9.140625" style="35"/>
    <col min="7169" max="7169" width="58" style="35" customWidth="1"/>
    <col min="7170" max="7170" width="5.42578125" style="35" customWidth="1"/>
    <col min="7171" max="7172" width="12.28515625" style="35" customWidth="1"/>
    <col min="7173" max="7173" width="11.5703125" style="35" bestFit="1" customWidth="1"/>
    <col min="7174" max="7174" width="9.5703125" style="35" bestFit="1" customWidth="1"/>
    <col min="7175" max="7175" width="10.5703125" style="35" bestFit="1" customWidth="1"/>
    <col min="7176" max="7424" width="9.140625" style="35"/>
    <col min="7425" max="7425" width="58" style="35" customWidth="1"/>
    <col min="7426" max="7426" width="5.42578125" style="35" customWidth="1"/>
    <col min="7427" max="7428" width="12.28515625" style="35" customWidth="1"/>
    <col min="7429" max="7429" width="11.5703125" style="35" bestFit="1" customWidth="1"/>
    <col min="7430" max="7430" width="9.5703125" style="35" bestFit="1" customWidth="1"/>
    <col min="7431" max="7431" width="10.5703125" style="35" bestFit="1" customWidth="1"/>
    <col min="7432" max="7680" width="9.140625" style="35"/>
    <col min="7681" max="7681" width="58" style="35" customWidth="1"/>
    <col min="7682" max="7682" width="5.42578125" style="35" customWidth="1"/>
    <col min="7683" max="7684" width="12.28515625" style="35" customWidth="1"/>
    <col min="7685" max="7685" width="11.5703125" style="35" bestFit="1" customWidth="1"/>
    <col min="7686" max="7686" width="9.5703125" style="35" bestFit="1" customWidth="1"/>
    <col min="7687" max="7687" width="10.5703125" style="35" bestFit="1" customWidth="1"/>
    <col min="7688" max="7936" width="9.140625" style="35"/>
    <col min="7937" max="7937" width="58" style="35" customWidth="1"/>
    <col min="7938" max="7938" width="5.42578125" style="35" customWidth="1"/>
    <col min="7939" max="7940" width="12.28515625" style="35" customWidth="1"/>
    <col min="7941" max="7941" width="11.5703125" style="35" bestFit="1" customWidth="1"/>
    <col min="7942" max="7942" width="9.5703125" style="35" bestFit="1" customWidth="1"/>
    <col min="7943" max="7943" width="10.5703125" style="35" bestFit="1" customWidth="1"/>
    <col min="7944" max="8192" width="9.140625" style="35"/>
    <col min="8193" max="8193" width="58" style="35" customWidth="1"/>
    <col min="8194" max="8194" width="5.42578125" style="35" customWidth="1"/>
    <col min="8195" max="8196" width="12.28515625" style="35" customWidth="1"/>
    <col min="8197" max="8197" width="11.5703125" style="35" bestFit="1" customWidth="1"/>
    <col min="8198" max="8198" width="9.5703125" style="35" bestFit="1" customWidth="1"/>
    <col min="8199" max="8199" width="10.5703125" style="35" bestFit="1" customWidth="1"/>
    <col min="8200" max="8448" width="9.140625" style="35"/>
    <col min="8449" max="8449" width="58" style="35" customWidth="1"/>
    <col min="8450" max="8450" width="5.42578125" style="35" customWidth="1"/>
    <col min="8451" max="8452" width="12.28515625" style="35" customWidth="1"/>
    <col min="8453" max="8453" width="11.5703125" style="35" bestFit="1" customWidth="1"/>
    <col min="8454" max="8454" width="9.5703125" style="35" bestFit="1" customWidth="1"/>
    <col min="8455" max="8455" width="10.5703125" style="35" bestFit="1" customWidth="1"/>
    <col min="8456" max="8704" width="9.140625" style="35"/>
    <col min="8705" max="8705" width="58" style="35" customWidth="1"/>
    <col min="8706" max="8706" width="5.42578125" style="35" customWidth="1"/>
    <col min="8707" max="8708" width="12.28515625" style="35" customWidth="1"/>
    <col min="8709" max="8709" width="11.5703125" style="35" bestFit="1" customWidth="1"/>
    <col min="8710" max="8710" width="9.5703125" style="35" bestFit="1" customWidth="1"/>
    <col min="8711" max="8711" width="10.5703125" style="35" bestFit="1" customWidth="1"/>
    <col min="8712" max="8960" width="9.140625" style="35"/>
    <col min="8961" max="8961" width="58" style="35" customWidth="1"/>
    <col min="8962" max="8962" width="5.42578125" style="35" customWidth="1"/>
    <col min="8963" max="8964" width="12.28515625" style="35" customWidth="1"/>
    <col min="8965" max="8965" width="11.5703125" style="35" bestFit="1" customWidth="1"/>
    <col min="8966" max="8966" width="9.5703125" style="35" bestFit="1" customWidth="1"/>
    <col min="8967" max="8967" width="10.5703125" style="35" bestFit="1" customWidth="1"/>
    <col min="8968" max="9216" width="9.140625" style="35"/>
    <col min="9217" max="9217" width="58" style="35" customWidth="1"/>
    <col min="9218" max="9218" width="5.42578125" style="35" customWidth="1"/>
    <col min="9219" max="9220" width="12.28515625" style="35" customWidth="1"/>
    <col min="9221" max="9221" width="11.5703125" style="35" bestFit="1" customWidth="1"/>
    <col min="9222" max="9222" width="9.5703125" style="35" bestFit="1" customWidth="1"/>
    <col min="9223" max="9223" width="10.5703125" style="35" bestFit="1" customWidth="1"/>
    <col min="9224" max="9472" width="9.140625" style="35"/>
    <col min="9473" max="9473" width="58" style="35" customWidth="1"/>
    <col min="9474" max="9474" width="5.42578125" style="35" customWidth="1"/>
    <col min="9475" max="9476" width="12.28515625" style="35" customWidth="1"/>
    <col min="9477" max="9477" width="11.5703125" style="35" bestFit="1" customWidth="1"/>
    <col min="9478" max="9478" width="9.5703125" style="35" bestFit="1" customWidth="1"/>
    <col min="9479" max="9479" width="10.5703125" style="35" bestFit="1" customWidth="1"/>
    <col min="9480" max="9728" width="9.140625" style="35"/>
    <col min="9729" max="9729" width="58" style="35" customWidth="1"/>
    <col min="9730" max="9730" width="5.42578125" style="35" customWidth="1"/>
    <col min="9731" max="9732" width="12.28515625" style="35" customWidth="1"/>
    <col min="9733" max="9733" width="11.5703125" style="35" bestFit="1" customWidth="1"/>
    <col min="9734" max="9734" width="9.5703125" style="35" bestFit="1" customWidth="1"/>
    <col min="9735" max="9735" width="10.5703125" style="35" bestFit="1" customWidth="1"/>
    <col min="9736" max="9984" width="9.140625" style="35"/>
    <col min="9985" max="9985" width="58" style="35" customWidth="1"/>
    <col min="9986" max="9986" width="5.42578125" style="35" customWidth="1"/>
    <col min="9987" max="9988" width="12.28515625" style="35" customWidth="1"/>
    <col min="9989" max="9989" width="11.5703125" style="35" bestFit="1" customWidth="1"/>
    <col min="9990" max="9990" width="9.5703125" style="35" bestFit="1" customWidth="1"/>
    <col min="9991" max="9991" width="10.5703125" style="35" bestFit="1" customWidth="1"/>
    <col min="9992" max="10240" width="9.140625" style="35"/>
    <col min="10241" max="10241" width="58" style="35" customWidth="1"/>
    <col min="10242" max="10242" width="5.42578125" style="35" customWidth="1"/>
    <col min="10243" max="10244" width="12.28515625" style="35" customWidth="1"/>
    <col min="10245" max="10245" width="11.5703125" style="35" bestFit="1" customWidth="1"/>
    <col min="10246" max="10246" width="9.5703125" style="35" bestFit="1" customWidth="1"/>
    <col min="10247" max="10247" width="10.5703125" style="35" bestFit="1" customWidth="1"/>
    <col min="10248" max="10496" width="9.140625" style="35"/>
    <col min="10497" max="10497" width="58" style="35" customWidth="1"/>
    <col min="10498" max="10498" width="5.42578125" style="35" customWidth="1"/>
    <col min="10499" max="10500" width="12.28515625" style="35" customWidth="1"/>
    <col min="10501" max="10501" width="11.5703125" style="35" bestFit="1" customWidth="1"/>
    <col min="10502" max="10502" width="9.5703125" style="35" bestFit="1" customWidth="1"/>
    <col min="10503" max="10503" width="10.5703125" style="35" bestFit="1" customWidth="1"/>
    <col min="10504" max="10752" width="9.140625" style="35"/>
    <col min="10753" max="10753" width="58" style="35" customWidth="1"/>
    <col min="10754" max="10754" width="5.42578125" style="35" customWidth="1"/>
    <col min="10755" max="10756" width="12.28515625" style="35" customWidth="1"/>
    <col min="10757" max="10757" width="11.5703125" style="35" bestFit="1" customWidth="1"/>
    <col min="10758" max="10758" width="9.5703125" style="35" bestFit="1" customWidth="1"/>
    <col min="10759" max="10759" width="10.5703125" style="35" bestFit="1" customWidth="1"/>
    <col min="10760" max="11008" width="9.140625" style="35"/>
    <col min="11009" max="11009" width="58" style="35" customWidth="1"/>
    <col min="11010" max="11010" width="5.42578125" style="35" customWidth="1"/>
    <col min="11011" max="11012" width="12.28515625" style="35" customWidth="1"/>
    <col min="11013" max="11013" width="11.5703125" style="35" bestFit="1" customWidth="1"/>
    <col min="11014" max="11014" width="9.5703125" style="35" bestFit="1" customWidth="1"/>
    <col min="11015" max="11015" width="10.5703125" style="35" bestFit="1" customWidth="1"/>
    <col min="11016" max="11264" width="9.140625" style="35"/>
    <col min="11265" max="11265" width="58" style="35" customWidth="1"/>
    <col min="11266" max="11266" width="5.42578125" style="35" customWidth="1"/>
    <col min="11267" max="11268" width="12.28515625" style="35" customWidth="1"/>
    <col min="11269" max="11269" width="11.5703125" style="35" bestFit="1" customWidth="1"/>
    <col min="11270" max="11270" width="9.5703125" style="35" bestFit="1" customWidth="1"/>
    <col min="11271" max="11271" width="10.5703125" style="35" bestFit="1" customWidth="1"/>
    <col min="11272" max="11520" width="9.140625" style="35"/>
    <col min="11521" max="11521" width="58" style="35" customWidth="1"/>
    <col min="11522" max="11522" width="5.42578125" style="35" customWidth="1"/>
    <col min="11523" max="11524" width="12.28515625" style="35" customWidth="1"/>
    <col min="11525" max="11525" width="11.5703125" style="35" bestFit="1" customWidth="1"/>
    <col min="11526" max="11526" width="9.5703125" style="35" bestFit="1" customWidth="1"/>
    <col min="11527" max="11527" width="10.5703125" style="35" bestFit="1" customWidth="1"/>
    <col min="11528" max="11776" width="9.140625" style="35"/>
    <col min="11777" max="11777" width="58" style="35" customWidth="1"/>
    <col min="11778" max="11778" width="5.42578125" style="35" customWidth="1"/>
    <col min="11779" max="11780" width="12.28515625" style="35" customWidth="1"/>
    <col min="11781" max="11781" width="11.5703125" style="35" bestFit="1" customWidth="1"/>
    <col min="11782" max="11782" width="9.5703125" style="35" bestFit="1" customWidth="1"/>
    <col min="11783" max="11783" width="10.5703125" style="35" bestFit="1" customWidth="1"/>
    <col min="11784" max="12032" width="9.140625" style="35"/>
    <col min="12033" max="12033" width="58" style="35" customWidth="1"/>
    <col min="12034" max="12034" width="5.42578125" style="35" customWidth="1"/>
    <col min="12035" max="12036" width="12.28515625" style="35" customWidth="1"/>
    <col min="12037" max="12037" width="11.5703125" style="35" bestFit="1" customWidth="1"/>
    <col min="12038" max="12038" width="9.5703125" style="35" bestFit="1" customWidth="1"/>
    <col min="12039" max="12039" width="10.5703125" style="35" bestFit="1" customWidth="1"/>
    <col min="12040" max="12288" width="9.140625" style="35"/>
    <col min="12289" max="12289" width="58" style="35" customWidth="1"/>
    <col min="12290" max="12290" width="5.42578125" style="35" customWidth="1"/>
    <col min="12291" max="12292" width="12.28515625" style="35" customWidth="1"/>
    <col min="12293" max="12293" width="11.5703125" style="35" bestFit="1" customWidth="1"/>
    <col min="12294" max="12294" width="9.5703125" style="35" bestFit="1" customWidth="1"/>
    <col min="12295" max="12295" width="10.5703125" style="35" bestFit="1" customWidth="1"/>
    <col min="12296" max="12544" width="9.140625" style="35"/>
    <col min="12545" max="12545" width="58" style="35" customWidth="1"/>
    <col min="12546" max="12546" width="5.42578125" style="35" customWidth="1"/>
    <col min="12547" max="12548" width="12.28515625" style="35" customWidth="1"/>
    <col min="12549" max="12549" width="11.5703125" style="35" bestFit="1" customWidth="1"/>
    <col min="12550" max="12550" width="9.5703125" style="35" bestFit="1" customWidth="1"/>
    <col min="12551" max="12551" width="10.5703125" style="35" bestFit="1" customWidth="1"/>
    <col min="12552" max="12800" width="9.140625" style="35"/>
    <col min="12801" max="12801" width="58" style="35" customWidth="1"/>
    <col min="12802" max="12802" width="5.42578125" style="35" customWidth="1"/>
    <col min="12803" max="12804" width="12.28515625" style="35" customWidth="1"/>
    <col min="12805" max="12805" width="11.5703125" style="35" bestFit="1" customWidth="1"/>
    <col min="12806" max="12806" width="9.5703125" style="35" bestFit="1" customWidth="1"/>
    <col min="12807" max="12807" width="10.5703125" style="35" bestFit="1" customWidth="1"/>
    <col min="12808" max="13056" width="9.140625" style="35"/>
    <col min="13057" max="13057" width="58" style="35" customWidth="1"/>
    <col min="13058" max="13058" width="5.42578125" style="35" customWidth="1"/>
    <col min="13059" max="13060" width="12.28515625" style="35" customWidth="1"/>
    <col min="13061" max="13061" width="11.5703125" style="35" bestFit="1" customWidth="1"/>
    <col min="13062" max="13062" width="9.5703125" style="35" bestFit="1" customWidth="1"/>
    <col min="13063" max="13063" width="10.5703125" style="35" bestFit="1" customWidth="1"/>
    <col min="13064" max="13312" width="9.140625" style="35"/>
    <col min="13313" max="13313" width="58" style="35" customWidth="1"/>
    <col min="13314" max="13314" width="5.42578125" style="35" customWidth="1"/>
    <col min="13315" max="13316" width="12.28515625" style="35" customWidth="1"/>
    <col min="13317" max="13317" width="11.5703125" style="35" bestFit="1" customWidth="1"/>
    <col min="13318" max="13318" width="9.5703125" style="35" bestFit="1" customWidth="1"/>
    <col min="13319" max="13319" width="10.5703125" style="35" bestFit="1" customWidth="1"/>
    <col min="13320" max="13568" width="9.140625" style="35"/>
    <col min="13569" max="13569" width="58" style="35" customWidth="1"/>
    <col min="13570" max="13570" width="5.42578125" style="35" customWidth="1"/>
    <col min="13571" max="13572" width="12.28515625" style="35" customWidth="1"/>
    <col min="13573" max="13573" width="11.5703125" style="35" bestFit="1" customWidth="1"/>
    <col min="13574" max="13574" width="9.5703125" style="35" bestFit="1" customWidth="1"/>
    <col min="13575" max="13575" width="10.5703125" style="35" bestFit="1" customWidth="1"/>
    <col min="13576" max="13824" width="9.140625" style="35"/>
    <col min="13825" max="13825" width="58" style="35" customWidth="1"/>
    <col min="13826" max="13826" width="5.42578125" style="35" customWidth="1"/>
    <col min="13827" max="13828" width="12.28515625" style="35" customWidth="1"/>
    <col min="13829" max="13829" width="11.5703125" style="35" bestFit="1" customWidth="1"/>
    <col min="13830" max="13830" width="9.5703125" style="35" bestFit="1" customWidth="1"/>
    <col min="13831" max="13831" width="10.5703125" style="35" bestFit="1" customWidth="1"/>
    <col min="13832" max="14080" width="9.140625" style="35"/>
    <col min="14081" max="14081" width="58" style="35" customWidth="1"/>
    <col min="14082" max="14082" width="5.42578125" style="35" customWidth="1"/>
    <col min="14083" max="14084" width="12.28515625" style="35" customWidth="1"/>
    <col min="14085" max="14085" width="11.5703125" style="35" bestFit="1" customWidth="1"/>
    <col min="14086" max="14086" width="9.5703125" style="35" bestFit="1" customWidth="1"/>
    <col min="14087" max="14087" width="10.5703125" style="35" bestFit="1" customWidth="1"/>
    <col min="14088" max="14336" width="9.140625" style="35"/>
    <col min="14337" max="14337" width="58" style="35" customWidth="1"/>
    <col min="14338" max="14338" width="5.42578125" style="35" customWidth="1"/>
    <col min="14339" max="14340" width="12.28515625" style="35" customWidth="1"/>
    <col min="14341" max="14341" width="11.5703125" style="35" bestFit="1" customWidth="1"/>
    <col min="14342" max="14342" width="9.5703125" style="35" bestFit="1" customWidth="1"/>
    <col min="14343" max="14343" width="10.5703125" style="35" bestFit="1" customWidth="1"/>
    <col min="14344" max="14592" width="9.140625" style="35"/>
    <col min="14593" max="14593" width="58" style="35" customWidth="1"/>
    <col min="14594" max="14594" width="5.42578125" style="35" customWidth="1"/>
    <col min="14595" max="14596" width="12.28515625" style="35" customWidth="1"/>
    <col min="14597" max="14597" width="11.5703125" style="35" bestFit="1" customWidth="1"/>
    <col min="14598" max="14598" width="9.5703125" style="35" bestFit="1" customWidth="1"/>
    <col min="14599" max="14599" width="10.5703125" style="35" bestFit="1" customWidth="1"/>
    <col min="14600" max="14848" width="9.140625" style="35"/>
    <col min="14849" max="14849" width="58" style="35" customWidth="1"/>
    <col min="14850" max="14850" width="5.42578125" style="35" customWidth="1"/>
    <col min="14851" max="14852" width="12.28515625" style="35" customWidth="1"/>
    <col min="14853" max="14853" width="11.5703125" style="35" bestFit="1" customWidth="1"/>
    <col min="14854" max="14854" width="9.5703125" style="35" bestFit="1" customWidth="1"/>
    <col min="14855" max="14855" width="10.5703125" style="35" bestFit="1" customWidth="1"/>
    <col min="14856" max="15104" width="9.140625" style="35"/>
    <col min="15105" max="15105" width="58" style="35" customWidth="1"/>
    <col min="15106" max="15106" width="5.42578125" style="35" customWidth="1"/>
    <col min="15107" max="15108" width="12.28515625" style="35" customWidth="1"/>
    <col min="15109" max="15109" width="11.5703125" style="35" bestFit="1" customWidth="1"/>
    <col min="15110" max="15110" width="9.5703125" style="35" bestFit="1" customWidth="1"/>
    <col min="15111" max="15111" width="10.5703125" style="35" bestFit="1" customWidth="1"/>
    <col min="15112" max="15360" width="9.140625" style="35"/>
    <col min="15361" max="15361" width="58" style="35" customWidth="1"/>
    <col min="15362" max="15362" width="5.42578125" style="35" customWidth="1"/>
    <col min="15363" max="15364" width="12.28515625" style="35" customWidth="1"/>
    <col min="15365" max="15365" width="11.5703125" style="35" bestFit="1" customWidth="1"/>
    <col min="15366" max="15366" width="9.5703125" style="35" bestFit="1" customWidth="1"/>
    <col min="15367" max="15367" width="10.5703125" style="35" bestFit="1" customWidth="1"/>
    <col min="15368" max="15616" width="9.140625" style="35"/>
    <col min="15617" max="15617" width="58" style="35" customWidth="1"/>
    <col min="15618" max="15618" width="5.42578125" style="35" customWidth="1"/>
    <col min="15619" max="15620" width="12.28515625" style="35" customWidth="1"/>
    <col min="15621" max="15621" width="11.5703125" style="35" bestFit="1" customWidth="1"/>
    <col min="15622" max="15622" width="9.5703125" style="35" bestFit="1" customWidth="1"/>
    <col min="15623" max="15623" width="10.5703125" style="35" bestFit="1" customWidth="1"/>
    <col min="15624" max="15872" width="9.140625" style="35"/>
    <col min="15873" max="15873" width="58" style="35" customWidth="1"/>
    <col min="15874" max="15874" width="5.42578125" style="35" customWidth="1"/>
    <col min="15875" max="15876" width="12.28515625" style="35" customWidth="1"/>
    <col min="15877" max="15877" width="11.5703125" style="35" bestFit="1" customWidth="1"/>
    <col min="15878" max="15878" width="9.5703125" style="35" bestFit="1" customWidth="1"/>
    <col min="15879" max="15879" width="10.5703125" style="35" bestFit="1" customWidth="1"/>
    <col min="15880" max="16128" width="9.140625" style="35"/>
    <col min="16129" max="16129" width="58" style="35" customWidth="1"/>
    <col min="16130" max="16130" width="5.42578125" style="35" customWidth="1"/>
    <col min="16131" max="16132" width="12.28515625" style="35" customWidth="1"/>
    <col min="16133" max="16133" width="11.5703125" style="35" bestFit="1" customWidth="1"/>
    <col min="16134" max="16134" width="9.5703125" style="35" bestFit="1" customWidth="1"/>
    <col min="16135" max="16135" width="10.5703125" style="35" bestFit="1" customWidth="1"/>
    <col min="16136" max="16384" width="9.140625" style="35"/>
  </cols>
  <sheetData>
    <row r="1" spans="1:4" ht="38.25">
      <c r="A1" s="89" t="s">
        <v>99</v>
      </c>
      <c r="B1" s="90" t="s">
        <v>100</v>
      </c>
      <c r="C1" s="130" t="s">
        <v>101</v>
      </c>
      <c r="D1" s="130" t="s">
        <v>102</v>
      </c>
    </row>
    <row r="2" spans="1:4" ht="12.75">
      <c r="A2" s="89">
        <v>1</v>
      </c>
      <c r="B2" s="90">
        <v>2</v>
      </c>
      <c r="C2" s="130">
        <v>3</v>
      </c>
      <c r="D2" s="130">
        <v>4</v>
      </c>
    </row>
    <row r="3" spans="1:4" ht="12.75">
      <c r="A3" s="91" t="s">
        <v>177</v>
      </c>
      <c r="B3" s="90"/>
      <c r="C3" s="131"/>
      <c r="D3" s="131"/>
    </row>
    <row r="4" spans="1:4" ht="12.75">
      <c r="A4" s="91" t="s">
        <v>178</v>
      </c>
      <c r="B4" s="90"/>
      <c r="C4" s="136"/>
      <c r="D4" s="136"/>
    </row>
    <row r="5" spans="1:4" ht="12.75">
      <c r="A5" s="92" t="s">
        <v>179</v>
      </c>
      <c r="B5" s="90">
        <v>410</v>
      </c>
      <c r="C5" s="134">
        <v>13702994000</v>
      </c>
      <c r="D5" s="134">
        <v>13702994000</v>
      </c>
    </row>
    <row r="6" spans="1:4" ht="12.75">
      <c r="A6" s="92" t="s">
        <v>180</v>
      </c>
      <c r="B6" s="90">
        <v>420</v>
      </c>
      <c r="C6" s="134"/>
      <c r="D6" s="134"/>
    </row>
    <row r="7" spans="1:4" ht="12.75">
      <c r="A7" s="92" t="s">
        <v>181</v>
      </c>
      <c r="B7" s="90">
        <v>430</v>
      </c>
      <c r="C7" s="134">
        <v>19206250</v>
      </c>
      <c r="D7" s="134">
        <v>20987421</v>
      </c>
    </row>
    <row r="8" spans="1:4" ht="12.75">
      <c r="A8" s="92" t="s">
        <v>182</v>
      </c>
      <c r="B8" s="90">
        <v>440</v>
      </c>
      <c r="C8" s="134"/>
      <c r="D8" s="134"/>
    </row>
    <row r="9" spans="1:4" ht="12.75">
      <c r="A9" s="92" t="s">
        <v>183</v>
      </c>
      <c r="B9" s="90">
        <v>450</v>
      </c>
      <c r="C9" s="134">
        <v>35639490</v>
      </c>
      <c r="D9" s="134">
        <v>48606149</v>
      </c>
    </row>
    <row r="10" spans="1:4" ht="12.75">
      <c r="A10" s="92" t="s">
        <v>184</v>
      </c>
      <c r="B10" s="90">
        <v>460</v>
      </c>
      <c r="C10" s="134">
        <v>6363051480</v>
      </c>
      <c r="D10" s="134">
        <v>11289507436</v>
      </c>
    </row>
    <row r="11" spans="1:4" ht="12.75">
      <c r="A11" s="92" t="s">
        <v>185</v>
      </c>
      <c r="B11" s="90">
        <v>470</v>
      </c>
      <c r="C11" s="134"/>
      <c r="D11" s="134">
        <v>1392827840</v>
      </c>
    </row>
    <row r="12" spans="1:4" ht="12.75" customHeight="1">
      <c r="A12" s="93" t="s">
        <v>272</v>
      </c>
      <c r="B12" s="90">
        <v>480</v>
      </c>
      <c r="C12" s="137">
        <f>SUM(C5:C11)</f>
        <v>20120891220</v>
      </c>
      <c r="D12" s="137">
        <v>25062095005</v>
      </c>
    </row>
    <row r="13" spans="1:4" ht="12.75">
      <c r="A13" s="91" t="s">
        <v>186</v>
      </c>
      <c r="B13" s="90"/>
      <c r="C13" s="133"/>
      <c r="D13" s="133"/>
    </row>
    <row r="14" spans="1:4" ht="25.5">
      <c r="A14" s="94" t="s">
        <v>187</v>
      </c>
      <c r="B14" s="90">
        <v>490</v>
      </c>
      <c r="C14" s="135">
        <f>SUM(C17:C26)</f>
        <v>1735969310</v>
      </c>
      <c r="D14" s="140">
        <f>SUM(D17:D26)</f>
        <v>1128966150</v>
      </c>
    </row>
    <row r="15" spans="1:4" ht="25.5">
      <c r="A15" s="92" t="s">
        <v>188</v>
      </c>
      <c r="B15" s="90">
        <v>491</v>
      </c>
      <c r="C15" s="133"/>
      <c r="D15" s="133"/>
    </row>
    <row r="16" spans="1:4" ht="12.75">
      <c r="A16" s="92" t="s">
        <v>189</v>
      </c>
      <c r="B16" s="90">
        <v>492</v>
      </c>
      <c r="C16" s="133"/>
      <c r="D16" s="133"/>
    </row>
    <row r="17" spans="1:4" ht="12.75">
      <c r="A17" s="92" t="s">
        <v>190</v>
      </c>
      <c r="B17" s="90">
        <v>500</v>
      </c>
      <c r="C17" s="134">
        <v>510280420</v>
      </c>
      <c r="D17" s="134">
        <v>178966150</v>
      </c>
    </row>
    <row r="18" spans="1:4" ht="12.75">
      <c r="A18" s="92" t="s">
        <v>191</v>
      </c>
      <c r="B18" s="90">
        <v>510</v>
      </c>
      <c r="C18" s="133"/>
      <c r="D18" s="133"/>
    </row>
    <row r="19" spans="1:4" ht="12.75">
      <c r="A19" s="92" t="s">
        <v>192</v>
      </c>
      <c r="B19" s="90">
        <v>520</v>
      </c>
      <c r="C19" s="133"/>
      <c r="D19" s="133"/>
    </row>
    <row r="20" spans="1:4" ht="12.75">
      <c r="A20" s="92" t="s">
        <v>193</v>
      </c>
      <c r="B20" s="90">
        <v>530</v>
      </c>
      <c r="C20" s="133"/>
      <c r="D20" s="133"/>
    </row>
    <row r="21" spans="1:4" ht="24" customHeight="1">
      <c r="A21" s="92" t="s">
        <v>194</v>
      </c>
      <c r="B21" s="90">
        <v>540</v>
      </c>
      <c r="C21" s="133"/>
      <c r="D21" s="133"/>
    </row>
    <row r="22" spans="1:4" ht="12" customHeight="1">
      <c r="A22" s="92" t="s">
        <v>195</v>
      </c>
      <c r="B22" s="90">
        <v>550</v>
      </c>
      <c r="C22" s="133"/>
      <c r="D22" s="133"/>
    </row>
    <row r="23" spans="1:4" ht="12.75" customHeight="1">
      <c r="A23" s="92" t="s">
        <v>196</v>
      </c>
      <c r="B23" s="90">
        <v>560</v>
      </c>
      <c r="C23" s="133"/>
      <c r="D23" s="133"/>
    </row>
    <row r="24" spans="1:4" ht="12.75">
      <c r="A24" s="92" t="s">
        <v>197</v>
      </c>
      <c r="B24" s="90">
        <v>570</v>
      </c>
      <c r="C24" s="134">
        <v>1225688890</v>
      </c>
      <c r="D24" s="134">
        <v>950000000</v>
      </c>
    </row>
    <row r="25" spans="1:4" ht="12.75">
      <c r="A25" s="95" t="s">
        <v>198</v>
      </c>
      <c r="B25" s="90">
        <v>580</v>
      </c>
      <c r="C25" s="133"/>
      <c r="D25" s="133"/>
    </row>
    <row r="26" spans="1:4" ht="12.75">
      <c r="A26" s="92" t="s">
        <v>199</v>
      </c>
      <c r="B26" s="90">
        <v>590</v>
      </c>
      <c r="C26" s="133"/>
      <c r="D26" s="133"/>
    </row>
    <row r="27" spans="1:4" ht="25.5">
      <c r="A27" s="93" t="s">
        <v>266</v>
      </c>
      <c r="B27" s="90">
        <v>600</v>
      </c>
      <c r="C27" s="135">
        <f>SUM(C30:C45)</f>
        <v>105281230</v>
      </c>
      <c r="D27" s="137">
        <v>50097740</v>
      </c>
    </row>
    <row r="28" spans="1:4" ht="25.5">
      <c r="A28" s="93" t="s">
        <v>269</v>
      </c>
      <c r="B28" s="90">
        <v>601</v>
      </c>
      <c r="C28" s="135">
        <v>105281230</v>
      </c>
      <c r="D28" s="137">
        <v>50097740</v>
      </c>
    </row>
    <row r="29" spans="1:4" ht="12.75">
      <c r="A29" s="92" t="s">
        <v>200</v>
      </c>
      <c r="B29" s="90">
        <v>602</v>
      </c>
      <c r="C29" s="134"/>
      <c r="D29" s="134"/>
    </row>
    <row r="30" spans="1:4" ht="12.75">
      <c r="A30" s="92" t="s">
        <v>201</v>
      </c>
      <c r="B30" s="90">
        <v>610</v>
      </c>
      <c r="C30" s="134">
        <v>0</v>
      </c>
      <c r="D30" s="139"/>
    </row>
    <row r="31" spans="1:4" ht="12.75">
      <c r="A31" s="92" t="s">
        <v>202</v>
      </c>
      <c r="B31" s="90">
        <v>620</v>
      </c>
      <c r="C31" s="134"/>
      <c r="D31" s="134"/>
    </row>
    <row r="32" spans="1:4" ht="12.75">
      <c r="A32" s="92" t="s">
        <v>203</v>
      </c>
      <c r="B32" s="90">
        <v>630</v>
      </c>
      <c r="C32" s="134"/>
      <c r="D32" s="134">
        <v>0</v>
      </c>
    </row>
    <row r="33" spans="1:6" ht="12.75">
      <c r="A33" s="92" t="s">
        <v>204</v>
      </c>
      <c r="B33" s="90">
        <v>640</v>
      </c>
      <c r="C33" s="134"/>
      <c r="D33" s="134"/>
    </row>
    <row r="34" spans="1:6" ht="25.5">
      <c r="A34" s="92" t="s">
        <v>205</v>
      </c>
      <c r="B34" s="90">
        <v>650</v>
      </c>
      <c r="C34" s="134"/>
      <c r="D34" s="134"/>
    </row>
    <row r="35" spans="1:6" ht="12.75">
      <c r="A35" s="92" t="s">
        <v>206</v>
      </c>
      <c r="B35" s="90">
        <v>660</v>
      </c>
      <c r="C35" s="134"/>
      <c r="D35" s="134"/>
    </row>
    <row r="36" spans="1:6" ht="12.75" customHeight="1">
      <c r="A36" s="92" t="s">
        <v>207</v>
      </c>
      <c r="B36" s="90">
        <v>670</v>
      </c>
      <c r="C36" s="134">
        <v>0</v>
      </c>
      <c r="D36" s="134">
        <v>0</v>
      </c>
    </row>
    <row r="37" spans="1:6" ht="12.75">
      <c r="A37" s="92" t="s">
        <v>208</v>
      </c>
      <c r="B37" s="90">
        <v>680</v>
      </c>
      <c r="C37" s="134">
        <v>29437120</v>
      </c>
      <c r="D37" s="134">
        <v>21684506</v>
      </c>
      <c r="E37" s="36"/>
      <c r="F37" s="36"/>
    </row>
    <row r="38" spans="1:6" ht="12.75" customHeight="1">
      <c r="A38" s="92" t="s">
        <v>209</v>
      </c>
      <c r="B38" s="90">
        <v>690</v>
      </c>
      <c r="C38" s="134">
        <v>0</v>
      </c>
      <c r="D38" s="134">
        <v>0</v>
      </c>
    </row>
    <row r="39" spans="1:6" ht="12.75">
      <c r="A39" s="92" t="s">
        <v>210</v>
      </c>
      <c r="B39" s="90">
        <v>700</v>
      </c>
      <c r="C39" s="134">
        <v>0</v>
      </c>
      <c r="D39" s="134">
        <v>0</v>
      </c>
    </row>
    <row r="40" spans="1:6" ht="12.75">
      <c r="A40" s="92" t="s">
        <v>211</v>
      </c>
      <c r="B40" s="90">
        <v>710</v>
      </c>
      <c r="C40" s="134">
        <v>0</v>
      </c>
      <c r="D40" s="134">
        <v>0</v>
      </c>
    </row>
    <row r="41" spans="1:6" ht="12.75" customHeight="1">
      <c r="A41" s="92" t="s">
        <v>212</v>
      </c>
      <c r="B41" s="90">
        <v>720</v>
      </c>
      <c r="C41" s="134">
        <v>0</v>
      </c>
      <c r="D41" s="134">
        <v>0</v>
      </c>
    </row>
    <row r="42" spans="1:6" ht="12.75">
      <c r="A42" s="92" t="s">
        <v>213</v>
      </c>
      <c r="B42" s="90">
        <v>730</v>
      </c>
      <c r="C42" s="134">
        <v>75000000</v>
      </c>
      <c r="D42" s="134">
        <v>17270587</v>
      </c>
    </row>
    <row r="43" spans="1:6" ht="12.75">
      <c r="A43" s="92" t="s">
        <v>214</v>
      </c>
      <c r="B43" s="90">
        <v>740</v>
      </c>
      <c r="C43" s="134">
        <v>0</v>
      </c>
      <c r="D43" s="134">
        <v>0</v>
      </c>
    </row>
    <row r="44" spans="1:6" ht="12.75">
      <c r="A44" s="92" t="s">
        <v>215</v>
      </c>
      <c r="B44" s="90">
        <v>750</v>
      </c>
      <c r="C44" s="134"/>
      <c r="D44" s="134"/>
    </row>
    <row r="45" spans="1:6" ht="13.5" customHeight="1">
      <c r="A45" s="92" t="s">
        <v>216</v>
      </c>
      <c r="B45" s="90">
        <v>760</v>
      </c>
      <c r="C45" s="134">
        <v>844110</v>
      </c>
      <c r="D45" s="134">
        <v>11142623</v>
      </c>
    </row>
    <row r="46" spans="1:6" ht="12.75">
      <c r="A46" s="93" t="s">
        <v>267</v>
      </c>
      <c r="B46" s="90">
        <v>770</v>
      </c>
      <c r="C46" s="135">
        <f>+C14+C27</f>
        <v>1841250540</v>
      </c>
      <c r="D46" s="137">
        <v>1179063890</v>
      </c>
    </row>
    <row r="47" spans="1:6" ht="12.75">
      <c r="A47" s="93" t="s">
        <v>268</v>
      </c>
      <c r="B47" s="90">
        <v>780</v>
      </c>
      <c r="C47" s="135">
        <f>+C12+C46</f>
        <v>21962141760</v>
      </c>
      <c r="D47" s="137">
        <v>27633986720</v>
      </c>
    </row>
    <row r="48" spans="1:6" ht="12.75">
      <c r="A48" s="96"/>
      <c r="B48" s="97"/>
      <c r="C48" s="98"/>
      <c r="D48" s="98"/>
    </row>
    <row r="49" spans="1:4" ht="12.75">
      <c r="A49" s="96" t="s">
        <v>271</v>
      </c>
      <c r="B49" s="99"/>
      <c r="C49" s="100"/>
      <c r="D49" s="98"/>
    </row>
    <row r="50" spans="1:4" ht="12.75">
      <c r="A50" s="96"/>
      <c r="B50" s="97"/>
      <c r="C50" s="98"/>
      <c r="D50" s="98"/>
    </row>
    <row r="51" spans="1:4" ht="12.75">
      <c r="A51" s="96" t="s">
        <v>270</v>
      </c>
      <c r="B51" s="99"/>
      <c r="C51" s="100"/>
      <c r="D51" s="138"/>
    </row>
  </sheetData>
  <pageMargins left="0.78740157480314965" right="0.39370078740157483" top="0.59055118110236227" bottom="0.59055118110236227" header="0.11811023622047245" footer="0.11811023622047245"/>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zoomScaleSheetLayoutView="100" workbookViewId="0">
      <selection activeCell="E19" sqref="E19"/>
    </sheetView>
  </sheetViews>
  <sheetFormatPr defaultRowHeight="11.25"/>
  <cols>
    <col min="1" max="1" width="5.5703125" style="46" customWidth="1"/>
    <col min="2" max="2" width="13.85546875" style="46" customWidth="1"/>
    <col min="3" max="3" width="6.5703125" style="46" customWidth="1"/>
    <col min="4" max="256" width="9.140625" style="46"/>
    <col min="257" max="257" width="5.5703125" style="46" customWidth="1"/>
    <col min="258" max="258" width="14.42578125" style="46" customWidth="1"/>
    <col min="259" max="259" width="8.140625" style="46" customWidth="1"/>
    <col min="260" max="512" width="9.140625" style="46"/>
    <col min="513" max="513" width="5.5703125" style="46" customWidth="1"/>
    <col min="514" max="514" width="14.42578125" style="46" customWidth="1"/>
    <col min="515" max="515" width="8.140625" style="46" customWidth="1"/>
    <col min="516" max="768" width="9.140625" style="46"/>
    <col min="769" max="769" width="5.5703125" style="46" customWidth="1"/>
    <col min="770" max="770" width="14.42578125" style="46" customWidth="1"/>
    <col min="771" max="771" width="8.140625" style="46" customWidth="1"/>
    <col min="772" max="1024" width="9.140625" style="46"/>
    <col min="1025" max="1025" width="5.5703125" style="46" customWidth="1"/>
    <col min="1026" max="1026" width="14.42578125" style="46" customWidth="1"/>
    <col min="1027" max="1027" width="8.140625" style="46" customWidth="1"/>
    <col min="1028" max="1280" width="9.140625" style="46"/>
    <col min="1281" max="1281" width="5.5703125" style="46" customWidth="1"/>
    <col min="1282" max="1282" width="14.42578125" style="46" customWidth="1"/>
    <col min="1283" max="1283" width="8.140625" style="46" customWidth="1"/>
    <col min="1284" max="1536" width="9.140625" style="46"/>
    <col min="1537" max="1537" width="5.5703125" style="46" customWidth="1"/>
    <col min="1538" max="1538" width="14.42578125" style="46" customWidth="1"/>
    <col min="1539" max="1539" width="8.140625" style="46" customWidth="1"/>
    <col min="1540" max="1792" width="9.140625" style="46"/>
    <col min="1793" max="1793" width="5.5703125" style="46" customWidth="1"/>
    <col min="1794" max="1794" width="14.42578125" style="46" customWidth="1"/>
    <col min="1795" max="1795" width="8.140625" style="46" customWidth="1"/>
    <col min="1796" max="2048" width="9.140625" style="46"/>
    <col min="2049" max="2049" width="5.5703125" style="46" customWidth="1"/>
    <col min="2050" max="2050" width="14.42578125" style="46" customWidth="1"/>
    <col min="2051" max="2051" width="8.140625" style="46" customWidth="1"/>
    <col min="2052" max="2304" width="9.140625" style="46"/>
    <col min="2305" max="2305" width="5.5703125" style="46" customWidth="1"/>
    <col min="2306" max="2306" width="14.42578125" style="46" customWidth="1"/>
    <col min="2307" max="2307" width="8.140625" style="46" customWidth="1"/>
    <col min="2308" max="2560" width="9.140625" style="46"/>
    <col min="2561" max="2561" width="5.5703125" style="46" customWidth="1"/>
    <col min="2562" max="2562" width="14.42578125" style="46" customWidth="1"/>
    <col min="2563" max="2563" width="8.140625" style="46" customWidth="1"/>
    <col min="2564" max="2816" width="9.140625" style="46"/>
    <col min="2817" max="2817" width="5.5703125" style="46" customWidth="1"/>
    <col min="2818" max="2818" width="14.42578125" style="46" customWidth="1"/>
    <col min="2819" max="2819" width="8.140625" style="46" customWidth="1"/>
    <col min="2820" max="3072" width="9.140625" style="46"/>
    <col min="3073" max="3073" width="5.5703125" style="46" customWidth="1"/>
    <col min="3074" max="3074" width="14.42578125" style="46" customWidth="1"/>
    <col min="3075" max="3075" width="8.140625" style="46" customWidth="1"/>
    <col min="3076" max="3328" width="9.140625" style="46"/>
    <col min="3329" max="3329" width="5.5703125" style="46" customWidth="1"/>
    <col min="3330" max="3330" width="14.42578125" style="46" customWidth="1"/>
    <col min="3331" max="3331" width="8.140625" style="46" customWidth="1"/>
    <col min="3332" max="3584" width="9.140625" style="46"/>
    <col min="3585" max="3585" width="5.5703125" style="46" customWidth="1"/>
    <col min="3586" max="3586" width="14.42578125" style="46" customWidth="1"/>
    <col min="3587" max="3587" width="8.140625" style="46" customWidth="1"/>
    <col min="3588" max="3840" width="9.140625" style="46"/>
    <col min="3841" max="3841" width="5.5703125" style="46" customWidth="1"/>
    <col min="3842" max="3842" width="14.42578125" style="46" customWidth="1"/>
    <col min="3843" max="3843" width="8.140625" style="46" customWidth="1"/>
    <col min="3844" max="4096" width="9.140625" style="46"/>
    <col min="4097" max="4097" width="5.5703125" style="46" customWidth="1"/>
    <col min="4098" max="4098" width="14.42578125" style="46" customWidth="1"/>
    <col min="4099" max="4099" width="8.140625" style="46" customWidth="1"/>
    <col min="4100" max="4352" width="9.140625" style="46"/>
    <col min="4353" max="4353" width="5.5703125" style="46" customWidth="1"/>
    <col min="4354" max="4354" width="14.42578125" style="46" customWidth="1"/>
    <col min="4355" max="4355" width="8.140625" style="46" customWidth="1"/>
    <col min="4356" max="4608" width="9.140625" style="46"/>
    <col min="4609" max="4609" width="5.5703125" style="46" customWidth="1"/>
    <col min="4610" max="4610" width="14.42578125" style="46" customWidth="1"/>
    <col min="4611" max="4611" width="8.140625" style="46" customWidth="1"/>
    <col min="4612" max="4864" width="9.140625" style="46"/>
    <col min="4865" max="4865" width="5.5703125" style="46" customWidth="1"/>
    <col min="4866" max="4866" width="14.42578125" style="46" customWidth="1"/>
    <col min="4867" max="4867" width="8.140625" style="46" customWidth="1"/>
    <col min="4868" max="5120" width="9.140625" style="46"/>
    <col min="5121" max="5121" width="5.5703125" style="46" customWidth="1"/>
    <col min="5122" max="5122" width="14.42578125" style="46" customWidth="1"/>
    <col min="5123" max="5123" width="8.140625" style="46" customWidth="1"/>
    <col min="5124" max="5376" width="9.140625" style="46"/>
    <col min="5377" max="5377" width="5.5703125" style="46" customWidth="1"/>
    <col min="5378" max="5378" width="14.42578125" style="46" customWidth="1"/>
    <col min="5379" max="5379" width="8.140625" style="46" customWidth="1"/>
    <col min="5380" max="5632" width="9.140625" style="46"/>
    <col min="5633" max="5633" width="5.5703125" style="46" customWidth="1"/>
    <col min="5634" max="5634" width="14.42578125" style="46" customWidth="1"/>
    <col min="5635" max="5635" width="8.140625" style="46" customWidth="1"/>
    <col min="5636" max="5888" width="9.140625" style="46"/>
    <col min="5889" max="5889" width="5.5703125" style="46" customWidth="1"/>
    <col min="5890" max="5890" width="14.42578125" style="46" customWidth="1"/>
    <col min="5891" max="5891" width="8.140625" style="46" customWidth="1"/>
    <col min="5892" max="6144" width="9.140625" style="46"/>
    <col min="6145" max="6145" width="5.5703125" style="46" customWidth="1"/>
    <col min="6146" max="6146" width="14.42578125" style="46" customWidth="1"/>
    <col min="6147" max="6147" width="8.140625" style="46" customWidth="1"/>
    <col min="6148" max="6400" width="9.140625" style="46"/>
    <col min="6401" max="6401" width="5.5703125" style="46" customWidth="1"/>
    <col min="6402" max="6402" width="14.42578125" style="46" customWidth="1"/>
    <col min="6403" max="6403" width="8.140625" style="46" customWidth="1"/>
    <col min="6404" max="6656" width="9.140625" style="46"/>
    <col min="6657" max="6657" width="5.5703125" style="46" customWidth="1"/>
    <col min="6658" max="6658" width="14.42578125" style="46" customWidth="1"/>
    <col min="6659" max="6659" width="8.140625" style="46" customWidth="1"/>
    <col min="6660" max="6912" width="9.140625" style="46"/>
    <col min="6913" max="6913" width="5.5703125" style="46" customWidth="1"/>
    <col min="6914" max="6914" width="14.42578125" style="46" customWidth="1"/>
    <col min="6915" max="6915" width="8.140625" style="46" customWidth="1"/>
    <col min="6916" max="7168" width="9.140625" style="46"/>
    <col min="7169" max="7169" width="5.5703125" style="46" customWidth="1"/>
    <col min="7170" max="7170" width="14.42578125" style="46" customWidth="1"/>
    <col min="7171" max="7171" width="8.140625" style="46" customWidth="1"/>
    <col min="7172" max="7424" width="9.140625" style="46"/>
    <col min="7425" max="7425" width="5.5703125" style="46" customWidth="1"/>
    <col min="7426" max="7426" width="14.42578125" style="46" customWidth="1"/>
    <col min="7427" max="7427" width="8.140625" style="46" customWidth="1"/>
    <col min="7428" max="7680" width="9.140625" style="46"/>
    <col min="7681" max="7681" width="5.5703125" style="46" customWidth="1"/>
    <col min="7682" max="7682" width="14.42578125" style="46" customWidth="1"/>
    <col min="7683" max="7683" width="8.140625" style="46" customWidth="1"/>
    <col min="7684" max="7936" width="9.140625" style="46"/>
    <col min="7937" max="7937" width="5.5703125" style="46" customWidth="1"/>
    <col min="7938" max="7938" width="14.42578125" style="46" customWidth="1"/>
    <col min="7939" max="7939" width="8.140625" style="46" customWidth="1"/>
    <col min="7940" max="8192" width="9.140625" style="46"/>
    <col min="8193" max="8193" width="5.5703125" style="46" customWidth="1"/>
    <col min="8194" max="8194" width="14.42578125" style="46" customWidth="1"/>
    <col min="8195" max="8195" width="8.140625" style="46" customWidth="1"/>
    <col min="8196" max="8448" width="9.140625" style="46"/>
    <col min="8449" max="8449" width="5.5703125" style="46" customWidth="1"/>
    <col min="8450" max="8450" width="14.42578125" style="46" customWidth="1"/>
    <col min="8451" max="8451" width="8.140625" style="46" customWidth="1"/>
    <col min="8452" max="8704" width="9.140625" style="46"/>
    <col min="8705" max="8705" width="5.5703125" style="46" customWidth="1"/>
    <col min="8706" max="8706" width="14.42578125" style="46" customWidth="1"/>
    <col min="8707" max="8707" width="8.140625" style="46" customWidth="1"/>
    <col min="8708" max="8960" width="9.140625" style="46"/>
    <col min="8961" max="8961" width="5.5703125" style="46" customWidth="1"/>
    <col min="8962" max="8962" width="14.42578125" style="46" customWidth="1"/>
    <col min="8963" max="8963" width="8.140625" style="46" customWidth="1"/>
    <col min="8964" max="9216" width="9.140625" style="46"/>
    <col min="9217" max="9217" width="5.5703125" style="46" customWidth="1"/>
    <col min="9218" max="9218" width="14.42578125" style="46" customWidth="1"/>
    <col min="9219" max="9219" width="8.140625" style="46" customWidth="1"/>
    <col min="9220" max="9472" width="9.140625" style="46"/>
    <col min="9473" max="9473" width="5.5703125" style="46" customWidth="1"/>
    <col min="9474" max="9474" width="14.42578125" style="46" customWidth="1"/>
    <col min="9475" max="9475" width="8.140625" style="46" customWidth="1"/>
    <col min="9476" max="9728" width="9.140625" style="46"/>
    <col min="9729" max="9729" width="5.5703125" style="46" customWidth="1"/>
    <col min="9730" max="9730" width="14.42578125" style="46" customWidth="1"/>
    <col min="9731" max="9731" width="8.140625" style="46" customWidth="1"/>
    <col min="9732" max="9984" width="9.140625" style="46"/>
    <col min="9985" max="9985" width="5.5703125" style="46" customWidth="1"/>
    <col min="9986" max="9986" width="14.42578125" style="46" customWidth="1"/>
    <col min="9987" max="9987" width="8.140625" style="46" customWidth="1"/>
    <col min="9988" max="10240" width="9.140625" style="46"/>
    <col min="10241" max="10241" width="5.5703125" style="46" customWidth="1"/>
    <col min="10242" max="10242" width="14.42578125" style="46" customWidth="1"/>
    <col min="10243" max="10243" width="8.140625" style="46" customWidth="1"/>
    <col min="10244" max="10496" width="9.140625" style="46"/>
    <col min="10497" max="10497" width="5.5703125" style="46" customWidth="1"/>
    <col min="10498" max="10498" width="14.42578125" style="46" customWidth="1"/>
    <col min="10499" max="10499" width="8.140625" style="46" customWidth="1"/>
    <col min="10500" max="10752" width="9.140625" style="46"/>
    <col min="10753" max="10753" width="5.5703125" style="46" customWidth="1"/>
    <col min="10754" max="10754" width="14.42578125" style="46" customWidth="1"/>
    <col min="10755" max="10755" width="8.140625" style="46" customWidth="1"/>
    <col min="10756" max="11008" width="9.140625" style="46"/>
    <col min="11009" max="11009" width="5.5703125" style="46" customWidth="1"/>
    <col min="11010" max="11010" width="14.42578125" style="46" customWidth="1"/>
    <col min="11011" max="11011" width="8.140625" style="46" customWidth="1"/>
    <col min="11012" max="11264" width="9.140625" style="46"/>
    <col min="11265" max="11265" width="5.5703125" style="46" customWidth="1"/>
    <col min="11266" max="11266" width="14.42578125" style="46" customWidth="1"/>
    <col min="11267" max="11267" width="8.140625" style="46" customWidth="1"/>
    <col min="11268" max="11520" width="9.140625" style="46"/>
    <col min="11521" max="11521" width="5.5703125" style="46" customWidth="1"/>
    <col min="11522" max="11522" width="14.42578125" style="46" customWidth="1"/>
    <col min="11523" max="11523" width="8.140625" style="46" customWidth="1"/>
    <col min="11524" max="11776" width="9.140625" style="46"/>
    <col min="11777" max="11777" width="5.5703125" style="46" customWidth="1"/>
    <col min="11778" max="11778" width="14.42578125" style="46" customWidth="1"/>
    <col min="11779" max="11779" width="8.140625" style="46" customWidth="1"/>
    <col min="11780" max="12032" width="9.140625" style="46"/>
    <col min="12033" max="12033" width="5.5703125" style="46" customWidth="1"/>
    <col min="12034" max="12034" width="14.42578125" style="46" customWidth="1"/>
    <col min="12035" max="12035" width="8.140625" style="46" customWidth="1"/>
    <col min="12036" max="12288" width="9.140625" style="46"/>
    <col min="12289" max="12289" width="5.5703125" style="46" customWidth="1"/>
    <col min="12290" max="12290" width="14.42578125" style="46" customWidth="1"/>
    <col min="12291" max="12291" width="8.140625" style="46" customWidth="1"/>
    <col min="12292" max="12544" width="9.140625" style="46"/>
    <col min="12545" max="12545" width="5.5703125" style="46" customWidth="1"/>
    <col min="12546" max="12546" width="14.42578125" style="46" customWidth="1"/>
    <col min="12547" max="12547" width="8.140625" style="46" customWidth="1"/>
    <col min="12548" max="12800" width="9.140625" style="46"/>
    <col min="12801" max="12801" width="5.5703125" style="46" customWidth="1"/>
    <col min="12802" max="12802" width="14.42578125" style="46" customWidth="1"/>
    <col min="12803" max="12803" width="8.140625" style="46" customWidth="1"/>
    <col min="12804" max="13056" width="9.140625" style="46"/>
    <col min="13057" max="13057" width="5.5703125" style="46" customWidth="1"/>
    <col min="13058" max="13058" width="14.42578125" style="46" customWidth="1"/>
    <col min="13059" max="13059" width="8.140625" style="46" customWidth="1"/>
    <col min="13060" max="13312" width="9.140625" style="46"/>
    <col min="13313" max="13313" width="5.5703125" style="46" customWidth="1"/>
    <col min="13314" max="13314" width="14.42578125" style="46" customWidth="1"/>
    <col min="13315" max="13315" width="8.140625" style="46" customWidth="1"/>
    <col min="13316" max="13568" width="9.140625" style="46"/>
    <col min="13569" max="13569" width="5.5703125" style="46" customWidth="1"/>
    <col min="13570" max="13570" width="14.42578125" style="46" customWidth="1"/>
    <col min="13571" max="13571" width="8.140625" style="46" customWidth="1"/>
    <col min="13572" max="13824" width="9.140625" style="46"/>
    <col min="13825" max="13825" width="5.5703125" style="46" customWidth="1"/>
    <col min="13826" max="13826" width="14.42578125" style="46" customWidth="1"/>
    <col min="13827" max="13827" width="8.140625" style="46" customWidth="1"/>
    <col min="13828" max="14080" width="9.140625" style="46"/>
    <col min="14081" max="14081" width="5.5703125" style="46" customWidth="1"/>
    <col min="14082" max="14082" width="14.42578125" style="46" customWidth="1"/>
    <col min="14083" max="14083" width="8.140625" style="46" customWidth="1"/>
    <col min="14084" max="14336" width="9.140625" style="46"/>
    <col min="14337" max="14337" width="5.5703125" style="46" customWidth="1"/>
    <col min="14338" max="14338" width="14.42578125" style="46" customWidth="1"/>
    <col min="14339" max="14339" width="8.140625" style="46" customWidth="1"/>
    <col min="14340" max="14592" width="9.140625" style="46"/>
    <col min="14593" max="14593" width="5.5703125" style="46" customWidth="1"/>
    <col min="14594" max="14594" width="14.42578125" style="46" customWidth="1"/>
    <col min="14595" max="14595" width="8.140625" style="46" customWidth="1"/>
    <col min="14596" max="14848" width="9.140625" style="46"/>
    <col min="14849" max="14849" width="5.5703125" style="46" customWidth="1"/>
    <col min="14850" max="14850" width="14.42578125" style="46" customWidth="1"/>
    <col min="14851" max="14851" width="8.140625" style="46" customWidth="1"/>
    <col min="14852" max="15104" width="9.140625" style="46"/>
    <col min="15105" max="15105" width="5.5703125" style="46" customWidth="1"/>
    <col min="15106" max="15106" width="14.42578125" style="46" customWidth="1"/>
    <col min="15107" max="15107" width="8.140625" style="46" customWidth="1"/>
    <col min="15108" max="15360" width="9.140625" style="46"/>
    <col min="15361" max="15361" width="5.5703125" style="46" customWidth="1"/>
    <col min="15362" max="15362" width="14.42578125" style="46" customWidth="1"/>
    <col min="15363" max="15363" width="8.140625" style="46" customWidth="1"/>
    <col min="15364" max="15616" width="9.140625" style="46"/>
    <col min="15617" max="15617" width="5.5703125" style="46" customWidth="1"/>
    <col min="15618" max="15618" width="14.42578125" style="46" customWidth="1"/>
    <col min="15619" max="15619" width="8.140625" style="46" customWidth="1"/>
    <col min="15620" max="15872" width="9.140625" style="46"/>
    <col min="15873" max="15873" width="5.5703125" style="46" customWidth="1"/>
    <col min="15874" max="15874" width="14.42578125" style="46" customWidth="1"/>
    <col min="15875" max="15875" width="8.140625" style="46" customWidth="1"/>
    <col min="15876" max="16128" width="9.140625" style="46"/>
    <col min="16129" max="16129" width="5.5703125" style="46" customWidth="1"/>
    <col min="16130" max="16130" width="14.42578125" style="46" customWidth="1"/>
    <col min="16131" max="16131" width="8.140625" style="46" customWidth="1"/>
    <col min="16132" max="16384" width="9.140625" style="46"/>
  </cols>
  <sheetData>
    <row r="1" spans="1:9" ht="12.75" customHeight="1">
      <c r="D1" s="224" t="s">
        <v>76</v>
      </c>
      <c r="E1" s="224"/>
      <c r="F1" s="224"/>
      <c r="G1" s="224"/>
      <c r="H1" s="224"/>
      <c r="I1" s="224"/>
    </row>
    <row r="2" spans="1:9" ht="12.75" customHeight="1">
      <c r="D2" s="224" t="s">
        <v>219</v>
      </c>
      <c r="E2" s="224"/>
      <c r="F2" s="224"/>
      <c r="G2" s="224"/>
      <c r="H2" s="224"/>
      <c r="I2" s="224"/>
    </row>
    <row r="8" spans="1:9" ht="16.5" customHeight="1">
      <c r="A8" s="229" t="s">
        <v>220</v>
      </c>
      <c r="B8" s="229"/>
      <c r="C8" s="229"/>
      <c r="D8" s="229"/>
      <c r="E8" s="229"/>
      <c r="F8" s="229"/>
      <c r="G8" s="229"/>
      <c r="H8" s="229"/>
      <c r="I8" s="229"/>
    </row>
    <row r="11" spans="1:9" ht="8.25" customHeight="1"/>
    <row r="12" spans="1:9" ht="18" customHeight="1">
      <c r="B12" s="233">
        <v>44197</v>
      </c>
      <c r="C12" s="233"/>
      <c r="D12" s="233"/>
      <c r="E12" s="233"/>
      <c r="F12" s="233"/>
      <c r="G12" s="233"/>
      <c r="H12" s="234"/>
      <c r="I12" s="230" t="s">
        <v>78</v>
      </c>
    </row>
    <row r="13" spans="1:9" ht="18.75" customHeight="1">
      <c r="B13" s="235">
        <v>44470</v>
      </c>
      <c r="C13" s="235"/>
      <c r="D13" s="235"/>
      <c r="E13" s="235"/>
      <c r="F13" s="235"/>
      <c r="G13" s="235"/>
      <c r="H13" s="236"/>
      <c r="I13" s="230"/>
    </row>
    <row r="14" spans="1:9" ht="12">
      <c r="G14" s="223" t="s">
        <v>79</v>
      </c>
      <c r="H14" s="223"/>
      <c r="I14" s="84" t="s">
        <v>255</v>
      </c>
    </row>
    <row r="15" spans="1:9" ht="12">
      <c r="G15" s="223"/>
      <c r="H15" s="223"/>
      <c r="I15" s="85"/>
    </row>
    <row r="16" spans="1:9" ht="14.25">
      <c r="B16" s="86" t="s">
        <v>80</v>
      </c>
      <c r="C16" s="81"/>
      <c r="D16" s="231" t="s">
        <v>341</v>
      </c>
      <c r="E16" s="231"/>
      <c r="F16" s="231"/>
      <c r="G16" s="223" t="s">
        <v>81</v>
      </c>
      <c r="H16" s="232"/>
      <c r="I16" s="84" t="s">
        <v>339</v>
      </c>
    </row>
    <row r="17" spans="2:9" ht="12">
      <c r="B17" s="86"/>
      <c r="C17" s="81"/>
      <c r="D17" s="88"/>
      <c r="E17" s="88"/>
      <c r="F17" s="88"/>
      <c r="G17" s="223"/>
      <c r="H17" s="223"/>
      <c r="I17" s="85"/>
    </row>
    <row r="18" spans="2:9" ht="14.25">
      <c r="B18" s="86" t="s">
        <v>82</v>
      </c>
      <c r="C18" s="81"/>
      <c r="D18" s="228" t="s">
        <v>329</v>
      </c>
      <c r="E18" s="228"/>
      <c r="F18" s="228"/>
      <c r="G18" s="223" t="s">
        <v>83</v>
      </c>
      <c r="H18" s="223"/>
      <c r="I18" s="84" t="s">
        <v>338</v>
      </c>
    </row>
    <row r="19" spans="2:9" ht="12">
      <c r="B19" s="86"/>
      <c r="C19" s="81"/>
      <c r="D19" s="88"/>
      <c r="E19" s="88"/>
      <c r="F19" s="88"/>
      <c r="G19" s="223"/>
      <c r="H19" s="223"/>
      <c r="I19" s="85"/>
    </row>
    <row r="20" spans="2:9" ht="15">
      <c r="B20" s="86" t="s">
        <v>84</v>
      </c>
      <c r="C20" s="81"/>
      <c r="D20" s="210" t="s">
        <v>330</v>
      </c>
      <c r="E20" s="210"/>
      <c r="F20" s="210"/>
      <c r="G20" s="223" t="s">
        <v>85</v>
      </c>
      <c r="H20" s="223"/>
      <c r="I20" s="84"/>
    </row>
    <row r="21" spans="2:9" ht="12">
      <c r="B21" s="86"/>
      <c r="C21" s="81"/>
      <c r="D21" s="88"/>
      <c r="E21" s="88"/>
      <c r="F21" s="88"/>
      <c r="G21" s="223"/>
      <c r="H21" s="223"/>
      <c r="I21" s="85"/>
    </row>
    <row r="22" spans="2:9" ht="12">
      <c r="B22" s="86" t="s">
        <v>86</v>
      </c>
      <c r="C22" s="81"/>
      <c r="G22" s="223" t="s">
        <v>87</v>
      </c>
      <c r="H22" s="223"/>
      <c r="I22" s="84" t="s">
        <v>336</v>
      </c>
    </row>
    <row r="23" spans="2:9" ht="14.25">
      <c r="B23" s="86"/>
      <c r="C23" s="81"/>
      <c r="D23" s="225" t="s">
        <v>331</v>
      </c>
      <c r="E23" s="225"/>
      <c r="F23" s="225"/>
      <c r="G23" s="223"/>
      <c r="H23" s="223"/>
      <c r="I23" s="85"/>
    </row>
    <row r="24" spans="2:9" ht="15.75" customHeight="1">
      <c r="B24" s="86" t="s">
        <v>88</v>
      </c>
      <c r="C24" s="81"/>
      <c r="D24" s="88"/>
      <c r="E24" s="226" t="s">
        <v>332</v>
      </c>
      <c r="F24" s="226"/>
      <c r="G24" s="223" t="s">
        <v>89</v>
      </c>
      <c r="H24" s="223"/>
      <c r="I24" s="84"/>
    </row>
    <row r="25" spans="2:9" ht="12">
      <c r="B25" s="86"/>
      <c r="C25" s="81"/>
      <c r="D25" s="88"/>
      <c r="E25" s="88"/>
      <c r="F25" s="88"/>
      <c r="G25" s="223"/>
      <c r="H25" s="223"/>
      <c r="I25" s="85"/>
    </row>
    <row r="26" spans="2:9" ht="12">
      <c r="B26" s="86" t="s">
        <v>90</v>
      </c>
      <c r="C26" s="81"/>
      <c r="D26" s="88"/>
      <c r="E26" s="88"/>
      <c r="F26" s="88"/>
      <c r="G26" s="223" t="s">
        <v>91</v>
      </c>
      <c r="H26" s="223"/>
      <c r="I26" s="84" t="s">
        <v>335</v>
      </c>
    </row>
    <row r="27" spans="2:9" ht="12">
      <c r="B27" s="86"/>
      <c r="C27" s="81"/>
      <c r="D27" s="88"/>
      <c r="E27" s="88"/>
      <c r="F27" s="88"/>
      <c r="G27" s="223"/>
      <c r="H27" s="223"/>
      <c r="I27" s="85"/>
    </row>
    <row r="28" spans="2:9" ht="12">
      <c r="B28" s="86" t="s">
        <v>92</v>
      </c>
      <c r="C28" s="81"/>
      <c r="D28" s="88"/>
      <c r="E28" s="227" t="s">
        <v>342</v>
      </c>
      <c r="F28" s="227"/>
      <c r="G28" s="223" t="s">
        <v>93</v>
      </c>
      <c r="H28" s="223"/>
      <c r="I28" s="84" t="s">
        <v>340</v>
      </c>
    </row>
    <row r="29" spans="2:9" ht="12">
      <c r="B29" s="86"/>
      <c r="C29" s="81"/>
      <c r="D29" s="88"/>
      <c r="E29" s="88"/>
      <c r="F29" s="88"/>
      <c r="G29" s="223"/>
      <c r="H29" s="223"/>
      <c r="I29" s="82"/>
    </row>
    <row r="30" spans="2:9" ht="15" customHeight="1">
      <c r="B30" s="86" t="s">
        <v>94</v>
      </c>
      <c r="C30" s="222" t="s">
        <v>343</v>
      </c>
      <c r="D30" s="222"/>
      <c r="E30" s="222"/>
      <c r="F30" s="222"/>
      <c r="G30" s="223" t="s">
        <v>95</v>
      </c>
      <c r="H30" s="223"/>
      <c r="I30" s="83"/>
    </row>
    <row r="31" spans="2:9" ht="12">
      <c r="B31" s="86"/>
      <c r="C31" s="81"/>
      <c r="D31" s="88"/>
      <c r="E31" s="88"/>
      <c r="F31" s="88"/>
      <c r="G31" s="223"/>
      <c r="H31" s="223"/>
      <c r="I31" s="82"/>
    </row>
    <row r="32" spans="2:9" ht="12">
      <c r="B32" s="86" t="s">
        <v>96</v>
      </c>
      <c r="C32" s="81"/>
      <c r="D32" s="220" t="s">
        <v>322</v>
      </c>
      <c r="E32" s="220"/>
      <c r="F32" s="220"/>
      <c r="G32" s="221" t="s">
        <v>97</v>
      </c>
      <c r="H32" s="221"/>
      <c r="I32" s="83"/>
    </row>
    <row r="33" spans="2:9" ht="12">
      <c r="B33" s="81"/>
      <c r="C33" s="81"/>
      <c r="D33" s="81"/>
      <c r="E33" s="81"/>
      <c r="F33" s="81"/>
      <c r="G33" s="223"/>
      <c r="H33" s="223"/>
      <c r="I33" s="82"/>
    </row>
    <row r="34" spans="2:9" ht="12">
      <c r="G34" s="221" t="s">
        <v>98</v>
      </c>
      <c r="H34" s="221"/>
      <c r="I34" s="83"/>
    </row>
    <row r="57" spans="9:9">
      <c r="I57" s="52" t="s">
        <v>221</v>
      </c>
    </row>
  </sheetData>
  <mergeCells count="35">
    <mergeCell ref="E24:F24"/>
    <mergeCell ref="E28:F28"/>
    <mergeCell ref="D2:I2"/>
    <mergeCell ref="D18:F18"/>
    <mergeCell ref="G18:H18"/>
    <mergeCell ref="A8:I8"/>
    <mergeCell ref="I12:I13"/>
    <mergeCell ref="G14:H14"/>
    <mergeCell ref="G15:H15"/>
    <mergeCell ref="D16:F16"/>
    <mergeCell ref="G16:H16"/>
    <mergeCell ref="G17:H17"/>
    <mergeCell ref="B12:H12"/>
    <mergeCell ref="B13:H13"/>
    <mergeCell ref="G29:H29"/>
    <mergeCell ref="G30:H30"/>
    <mergeCell ref="G31:H31"/>
    <mergeCell ref="D1:I1"/>
    <mergeCell ref="G28:H28"/>
    <mergeCell ref="G19:H19"/>
    <mergeCell ref="D20:F20"/>
    <mergeCell ref="G20:H20"/>
    <mergeCell ref="G21:H21"/>
    <mergeCell ref="D23:F23"/>
    <mergeCell ref="G22:H22"/>
    <mergeCell ref="G23:H23"/>
    <mergeCell ref="G24:H24"/>
    <mergeCell ref="G25:H25"/>
    <mergeCell ref="G26:H26"/>
    <mergeCell ref="G27:H27"/>
    <mergeCell ref="D32:F32"/>
    <mergeCell ref="G32:H32"/>
    <mergeCell ref="C30:F30"/>
    <mergeCell ref="G33:H33"/>
    <mergeCell ref="G34:H34"/>
  </mergeCells>
  <dataValidations count="6">
    <dataValidation operator="equal" allowBlank="1" showErrorMessage="1" error="Ёзган сонингиз 8 тадан ошмаслиги керак!" sqref="WLU983064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WVQ98306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I28 I24"/>
    <dataValidation type="textLength" operator="equal" allowBlank="1" showErrorMessage="1" error="Ёзган сонингиз 8 тадан ошмаслиги керак!" sqref="WVQ98306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I26">
      <formula1>9</formula1>
    </dataValidation>
    <dataValidation type="textLength" operator="equal" allowBlank="1" showErrorMessage="1" error="Ёзган сонингиз 8 тадан ошмаслиги керак!" sqref="WVQ98306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I22">
      <formula1>3</formula1>
    </dataValidation>
    <dataValidation type="textLength" operator="equal" allowBlank="1" showErrorMessage="1" error="Ёзган сонингиз 8 тадан ошмаслиги керак!" sqref="WVQ98306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I20">
      <formula1>4</formula1>
    </dataValidation>
    <dataValidation type="textLength" operator="equal" allowBlank="1" showErrorMessage="1" error="Ёзган сонингиз 8 тадан ошмаслиги керак!" sqref="WVQ98305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I18">
      <formula1>5</formula1>
    </dataValidation>
    <dataValidation type="textLength" operator="equal" allowBlank="1" showErrorMessage="1" error="Ёзган сонингиз 8 тадан ошмаслиги керак!" sqref="WVQ98305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I16">
      <formula1>8</formula1>
    </dataValidation>
  </dataValidations>
  <pageMargins left="0.59055118110236227" right="0.59055118110236227" top="0.98425196850393704" bottom="0.98425196850393704" header="0.51181102362204722" footer="0.51181102362204722"/>
  <pageSetup paperSize="9" scale="11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tabSelected="1" topLeftCell="A19" workbookViewId="0">
      <selection activeCell="F11" sqref="F11"/>
    </sheetView>
  </sheetViews>
  <sheetFormatPr defaultRowHeight="11.25"/>
  <cols>
    <col min="1" max="1" width="36.85546875" style="35" customWidth="1"/>
    <col min="2" max="2" width="6.140625" style="44" customWidth="1"/>
    <col min="3" max="3" width="12.7109375" style="35" bestFit="1" customWidth="1"/>
    <col min="4" max="4" width="12.5703125" style="35" bestFit="1" customWidth="1"/>
    <col min="5" max="6" width="13.5703125" style="35" bestFit="1" customWidth="1"/>
    <col min="7" max="7" width="15" style="35" bestFit="1" customWidth="1"/>
    <col min="8" max="8" width="14.42578125" style="35" bestFit="1" customWidth="1"/>
    <col min="9" max="9" width="10" style="35" bestFit="1" customWidth="1"/>
    <col min="10" max="256" width="9.140625" style="35"/>
    <col min="257" max="257" width="36.85546875" style="35" customWidth="1"/>
    <col min="258" max="258" width="6.140625" style="35" customWidth="1"/>
    <col min="259" max="259" width="12.7109375" style="35" bestFit="1" customWidth="1"/>
    <col min="260" max="260" width="12.5703125" style="35" bestFit="1" customWidth="1"/>
    <col min="261" max="262" width="13.5703125" style="35" bestFit="1" customWidth="1"/>
    <col min="263" max="263" width="15" style="35" bestFit="1" customWidth="1"/>
    <col min="264" max="264" width="14.42578125" style="35" bestFit="1" customWidth="1"/>
    <col min="265" max="265" width="10" style="35" bestFit="1" customWidth="1"/>
    <col min="266" max="512" width="9.140625" style="35"/>
    <col min="513" max="513" width="36.85546875" style="35" customWidth="1"/>
    <col min="514" max="514" width="6.140625" style="35" customWidth="1"/>
    <col min="515" max="515" width="12.7109375" style="35" bestFit="1" customWidth="1"/>
    <col min="516" max="516" width="12.5703125" style="35" bestFit="1" customWidth="1"/>
    <col min="517" max="518" width="13.5703125" style="35" bestFit="1" customWidth="1"/>
    <col min="519" max="519" width="15" style="35" bestFit="1" customWidth="1"/>
    <col min="520" max="520" width="14.42578125" style="35" bestFit="1" customWidth="1"/>
    <col min="521" max="521" width="10" style="35" bestFit="1" customWidth="1"/>
    <col min="522" max="768" width="9.140625" style="35"/>
    <col min="769" max="769" width="36.85546875" style="35" customWidth="1"/>
    <col min="770" max="770" width="6.140625" style="35" customWidth="1"/>
    <col min="771" max="771" width="12.7109375" style="35" bestFit="1" customWidth="1"/>
    <col min="772" max="772" width="12.5703125" style="35" bestFit="1" customWidth="1"/>
    <col min="773" max="774" width="13.5703125" style="35" bestFit="1" customWidth="1"/>
    <col min="775" max="775" width="15" style="35" bestFit="1" customWidth="1"/>
    <col min="776" max="776" width="14.42578125" style="35" bestFit="1" customWidth="1"/>
    <col min="777" max="777" width="10" style="35" bestFit="1" customWidth="1"/>
    <col min="778" max="1024" width="9.140625" style="35"/>
    <col min="1025" max="1025" width="36.85546875" style="35" customWidth="1"/>
    <col min="1026" max="1026" width="6.140625" style="35" customWidth="1"/>
    <col min="1027" max="1027" width="12.7109375" style="35" bestFit="1" customWidth="1"/>
    <col min="1028" max="1028" width="12.5703125" style="35" bestFit="1" customWidth="1"/>
    <col min="1029" max="1030" width="13.5703125" style="35" bestFit="1" customWidth="1"/>
    <col min="1031" max="1031" width="15" style="35" bestFit="1" customWidth="1"/>
    <col min="1032" max="1032" width="14.42578125" style="35" bestFit="1" customWidth="1"/>
    <col min="1033" max="1033" width="10" style="35" bestFit="1" customWidth="1"/>
    <col min="1034" max="1280" width="9.140625" style="35"/>
    <col min="1281" max="1281" width="36.85546875" style="35" customWidth="1"/>
    <col min="1282" max="1282" width="6.140625" style="35" customWidth="1"/>
    <col min="1283" max="1283" width="12.7109375" style="35" bestFit="1" customWidth="1"/>
    <col min="1284" max="1284" width="12.5703125" style="35" bestFit="1" customWidth="1"/>
    <col min="1285" max="1286" width="13.5703125" style="35" bestFit="1" customWidth="1"/>
    <col min="1287" max="1287" width="15" style="35" bestFit="1" customWidth="1"/>
    <col min="1288" max="1288" width="14.42578125" style="35" bestFit="1" customWidth="1"/>
    <col min="1289" max="1289" width="10" style="35" bestFit="1" customWidth="1"/>
    <col min="1290" max="1536" width="9.140625" style="35"/>
    <col min="1537" max="1537" width="36.85546875" style="35" customWidth="1"/>
    <col min="1538" max="1538" width="6.140625" style="35" customWidth="1"/>
    <col min="1539" max="1539" width="12.7109375" style="35" bestFit="1" customWidth="1"/>
    <col min="1540" max="1540" width="12.5703125" style="35" bestFit="1" customWidth="1"/>
    <col min="1541" max="1542" width="13.5703125" style="35" bestFit="1" customWidth="1"/>
    <col min="1543" max="1543" width="15" style="35" bestFit="1" customWidth="1"/>
    <col min="1544" max="1544" width="14.42578125" style="35" bestFit="1" customWidth="1"/>
    <col min="1545" max="1545" width="10" style="35" bestFit="1" customWidth="1"/>
    <col min="1546" max="1792" width="9.140625" style="35"/>
    <col min="1793" max="1793" width="36.85546875" style="35" customWidth="1"/>
    <col min="1794" max="1794" width="6.140625" style="35" customWidth="1"/>
    <col min="1795" max="1795" width="12.7109375" style="35" bestFit="1" customWidth="1"/>
    <col min="1796" max="1796" width="12.5703125" style="35" bestFit="1" customWidth="1"/>
    <col min="1797" max="1798" width="13.5703125" style="35" bestFit="1" customWidth="1"/>
    <col min="1799" max="1799" width="15" style="35" bestFit="1" customWidth="1"/>
    <col min="1800" max="1800" width="14.42578125" style="35" bestFit="1" customWidth="1"/>
    <col min="1801" max="1801" width="10" style="35" bestFit="1" customWidth="1"/>
    <col min="1802" max="2048" width="9.140625" style="35"/>
    <col min="2049" max="2049" width="36.85546875" style="35" customWidth="1"/>
    <col min="2050" max="2050" width="6.140625" style="35" customWidth="1"/>
    <col min="2051" max="2051" width="12.7109375" style="35" bestFit="1" customWidth="1"/>
    <col min="2052" max="2052" width="12.5703125" style="35" bestFit="1" customWidth="1"/>
    <col min="2053" max="2054" width="13.5703125" style="35" bestFit="1" customWidth="1"/>
    <col min="2055" max="2055" width="15" style="35" bestFit="1" customWidth="1"/>
    <col min="2056" max="2056" width="14.42578125" style="35" bestFit="1" customWidth="1"/>
    <col min="2057" max="2057" width="10" style="35" bestFit="1" customWidth="1"/>
    <col min="2058" max="2304" width="9.140625" style="35"/>
    <col min="2305" max="2305" width="36.85546875" style="35" customWidth="1"/>
    <col min="2306" max="2306" width="6.140625" style="35" customWidth="1"/>
    <col min="2307" max="2307" width="12.7109375" style="35" bestFit="1" customWidth="1"/>
    <col min="2308" max="2308" width="12.5703125" style="35" bestFit="1" customWidth="1"/>
    <col min="2309" max="2310" width="13.5703125" style="35" bestFit="1" customWidth="1"/>
    <col min="2311" max="2311" width="15" style="35" bestFit="1" customWidth="1"/>
    <col min="2312" max="2312" width="14.42578125" style="35" bestFit="1" customWidth="1"/>
    <col min="2313" max="2313" width="10" style="35" bestFit="1" customWidth="1"/>
    <col min="2314" max="2560" width="9.140625" style="35"/>
    <col min="2561" max="2561" width="36.85546875" style="35" customWidth="1"/>
    <col min="2562" max="2562" width="6.140625" style="35" customWidth="1"/>
    <col min="2563" max="2563" width="12.7109375" style="35" bestFit="1" customWidth="1"/>
    <col min="2564" max="2564" width="12.5703125" style="35" bestFit="1" customWidth="1"/>
    <col min="2565" max="2566" width="13.5703125" style="35" bestFit="1" customWidth="1"/>
    <col min="2567" max="2567" width="15" style="35" bestFit="1" customWidth="1"/>
    <col min="2568" max="2568" width="14.42578125" style="35" bestFit="1" customWidth="1"/>
    <col min="2569" max="2569" width="10" style="35" bestFit="1" customWidth="1"/>
    <col min="2570" max="2816" width="9.140625" style="35"/>
    <col min="2817" max="2817" width="36.85546875" style="35" customWidth="1"/>
    <col min="2818" max="2818" width="6.140625" style="35" customWidth="1"/>
    <col min="2819" max="2819" width="12.7109375" style="35" bestFit="1" customWidth="1"/>
    <col min="2820" max="2820" width="12.5703125" style="35" bestFit="1" customWidth="1"/>
    <col min="2821" max="2822" width="13.5703125" style="35" bestFit="1" customWidth="1"/>
    <col min="2823" max="2823" width="15" style="35" bestFit="1" customWidth="1"/>
    <col min="2824" max="2824" width="14.42578125" style="35" bestFit="1" customWidth="1"/>
    <col min="2825" max="2825" width="10" style="35" bestFit="1" customWidth="1"/>
    <col min="2826" max="3072" width="9.140625" style="35"/>
    <col min="3073" max="3073" width="36.85546875" style="35" customWidth="1"/>
    <col min="3074" max="3074" width="6.140625" style="35" customWidth="1"/>
    <col min="3075" max="3075" width="12.7109375" style="35" bestFit="1" customWidth="1"/>
    <col min="3076" max="3076" width="12.5703125" style="35" bestFit="1" customWidth="1"/>
    <col min="3077" max="3078" width="13.5703125" style="35" bestFit="1" customWidth="1"/>
    <col min="3079" max="3079" width="15" style="35" bestFit="1" customWidth="1"/>
    <col min="3080" max="3080" width="14.42578125" style="35" bestFit="1" customWidth="1"/>
    <col min="3081" max="3081" width="10" style="35" bestFit="1" customWidth="1"/>
    <col min="3082" max="3328" width="9.140625" style="35"/>
    <col min="3329" max="3329" width="36.85546875" style="35" customWidth="1"/>
    <col min="3330" max="3330" width="6.140625" style="35" customWidth="1"/>
    <col min="3331" max="3331" width="12.7109375" style="35" bestFit="1" customWidth="1"/>
    <col min="3332" max="3332" width="12.5703125" style="35" bestFit="1" customWidth="1"/>
    <col min="3333" max="3334" width="13.5703125" style="35" bestFit="1" customWidth="1"/>
    <col min="3335" max="3335" width="15" style="35" bestFit="1" customWidth="1"/>
    <col min="3336" max="3336" width="14.42578125" style="35" bestFit="1" customWidth="1"/>
    <col min="3337" max="3337" width="10" style="35" bestFit="1" customWidth="1"/>
    <col min="3338" max="3584" width="9.140625" style="35"/>
    <col min="3585" max="3585" width="36.85546875" style="35" customWidth="1"/>
    <col min="3586" max="3586" width="6.140625" style="35" customWidth="1"/>
    <col min="3587" max="3587" width="12.7109375" style="35" bestFit="1" customWidth="1"/>
    <col min="3588" max="3588" width="12.5703125" style="35" bestFit="1" customWidth="1"/>
    <col min="3589" max="3590" width="13.5703125" style="35" bestFit="1" customWidth="1"/>
    <col min="3591" max="3591" width="15" style="35" bestFit="1" customWidth="1"/>
    <col min="3592" max="3592" width="14.42578125" style="35" bestFit="1" customWidth="1"/>
    <col min="3593" max="3593" width="10" style="35" bestFit="1" customWidth="1"/>
    <col min="3594" max="3840" width="9.140625" style="35"/>
    <col min="3841" max="3841" width="36.85546875" style="35" customWidth="1"/>
    <col min="3842" max="3842" width="6.140625" style="35" customWidth="1"/>
    <col min="3843" max="3843" width="12.7109375" style="35" bestFit="1" customWidth="1"/>
    <col min="3844" max="3844" width="12.5703125" style="35" bestFit="1" customWidth="1"/>
    <col min="3845" max="3846" width="13.5703125" style="35" bestFit="1" customWidth="1"/>
    <col min="3847" max="3847" width="15" style="35" bestFit="1" customWidth="1"/>
    <col min="3848" max="3848" width="14.42578125" style="35" bestFit="1" customWidth="1"/>
    <col min="3849" max="3849" width="10" style="35" bestFit="1" customWidth="1"/>
    <col min="3850" max="4096" width="9.140625" style="35"/>
    <col min="4097" max="4097" width="36.85546875" style="35" customWidth="1"/>
    <col min="4098" max="4098" width="6.140625" style="35" customWidth="1"/>
    <col min="4099" max="4099" width="12.7109375" style="35" bestFit="1" customWidth="1"/>
    <col min="4100" max="4100" width="12.5703125" style="35" bestFit="1" customWidth="1"/>
    <col min="4101" max="4102" width="13.5703125" style="35" bestFit="1" customWidth="1"/>
    <col min="4103" max="4103" width="15" style="35" bestFit="1" customWidth="1"/>
    <col min="4104" max="4104" width="14.42578125" style="35" bestFit="1" customWidth="1"/>
    <col min="4105" max="4105" width="10" style="35" bestFit="1" customWidth="1"/>
    <col min="4106" max="4352" width="9.140625" style="35"/>
    <col min="4353" max="4353" width="36.85546875" style="35" customWidth="1"/>
    <col min="4354" max="4354" width="6.140625" style="35" customWidth="1"/>
    <col min="4355" max="4355" width="12.7109375" style="35" bestFit="1" customWidth="1"/>
    <col min="4356" max="4356" width="12.5703125" style="35" bestFit="1" customWidth="1"/>
    <col min="4357" max="4358" width="13.5703125" style="35" bestFit="1" customWidth="1"/>
    <col min="4359" max="4359" width="15" style="35" bestFit="1" customWidth="1"/>
    <col min="4360" max="4360" width="14.42578125" style="35" bestFit="1" customWidth="1"/>
    <col min="4361" max="4361" width="10" style="35" bestFit="1" customWidth="1"/>
    <col min="4362" max="4608" width="9.140625" style="35"/>
    <col min="4609" max="4609" width="36.85546875" style="35" customWidth="1"/>
    <col min="4610" max="4610" width="6.140625" style="35" customWidth="1"/>
    <col min="4611" max="4611" width="12.7109375" style="35" bestFit="1" customWidth="1"/>
    <col min="4612" max="4612" width="12.5703125" style="35" bestFit="1" customWidth="1"/>
    <col min="4613" max="4614" width="13.5703125" style="35" bestFit="1" customWidth="1"/>
    <col min="4615" max="4615" width="15" style="35" bestFit="1" customWidth="1"/>
    <col min="4616" max="4616" width="14.42578125" style="35" bestFit="1" customWidth="1"/>
    <col min="4617" max="4617" width="10" style="35" bestFit="1" customWidth="1"/>
    <col min="4618" max="4864" width="9.140625" style="35"/>
    <col min="4865" max="4865" width="36.85546875" style="35" customWidth="1"/>
    <col min="4866" max="4866" width="6.140625" style="35" customWidth="1"/>
    <col min="4867" max="4867" width="12.7109375" style="35" bestFit="1" customWidth="1"/>
    <col min="4868" max="4868" width="12.5703125" style="35" bestFit="1" customWidth="1"/>
    <col min="4869" max="4870" width="13.5703125" style="35" bestFit="1" customWidth="1"/>
    <col min="4871" max="4871" width="15" style="35" bestFit="1" customWidth="1"/>
    <col min="4872" max="4872" width="14.42578125" style="35" bestFit="1" customWidth="1"/>
    <col min="4873" max="4873" width="10" style="35" bestFit="1" customWidth="1"/>
    <col min="4874" max="5120" width="9.140625" style="35"/>
    <col min="5121" max="5121" width="36.85546875" style="35" customWidth="1"/>
    <col min="5122" max="5122" width="6.140625" style="35" customWidth="1"/>
    <col min="5123" max="5123" width="12.7109375" style="35" bestFit="1" customWidth="1"/>
    <col min="5124" max="5124" width="12.5703125" style="35" bestFit="1" customWidth="1"/>
    <col min="5125" max="5126" width="13.5703125" style="35" bestFit="1" customWidth="1"/>
    <col min="5127" max="5127" width="15" style="35" bestFit="1" customWidth="1"/>
    <col min="5128" max="5128" width="14.42578125" style="35" bestFit="1" customWidth="1"/>
    <col min="5129" max="5129" width="10" style="35" bestFit="1" customWidth="1"/>
    <col min="5130" max="5376" width="9.140625" style="35"/>
    <col min="5377" max="5377" width="36.85546875" style="35" customWidth="1"/>
    <col min="5378" max="5378" width="6.140625" style="35" customWidth="1"/>
    <col min="5379" max="5379" width="12.7109375" style="35" bestFit="1" customWidth="1"/>
    <col min="5380" max="5380" width="12.5703125" style="35" bestFit="1" customWidth="1"/>
    <col min="5381" max="5382" width="13.5703125" style="35" bestFit="1" customWidth="1"/>
    <col min="5383" max="5383" width="15" style="35" bestFit="1" customWidth="1"/>
    <col min="5384" max="5384" width="14.42578125" style="35" bestFit="1" customWidth="1"/>
    <col min="5385" max="5385" width="10" style="35" bestFit="1" customWidth="1"/>
    <col min="5386" max="5632" width="9.140625" style="35"/>
    <col min="5633" max="5633" width="36.85546875" style="35" customWidth="1"/>
    <col min="5634" max="5634" width="6.140625" style="35" customWidth="1"/>
    <col min="5635" max="5635" width="12.7109375" style="35" bestFit="1" customWidth="1"/>
    <col min="5636" max="5636" width="12.5703125" style="35" bestFit="1" customWidth="1"/>
    <col min="5637" max="5638" width="13.5703125" style="35" bestFit="1" customWidth="1"/>
    <col min="5639" max="5639" width="15" style="35" bestFit="1" customWidth="1"/>
    <col min="5640" max="5640" width="14.42578125" style="35" bestFit="1" customWidth="1"/>
    <col min="5641" max="5641" width="10" style="35" bestFit="1" customWidth="1"/>
    <col min="5642" max="5888" width="9.140625" style="35"/>
    <col min="5889" max="5889" width="36.85546875" style="35" customWidth="1"/>
    <col min="5890" max="5890" width="6.140625" style="35" customWidth="1"/>
    <col min="5891" max="5891" width="12.7109375" style="35" bestFit="1" customWidth="1"/>
    <col min="5892" max="5892" width="12.5703125" style="35" bestFit="1" customWidth="1"/>
    <col min="5893" max="5894" width="13.5703125" style="35" bestFit="1" customWidth="1"/>
    <col min="5895" max="5895" width="15" style="35" bestFit="1" customWidth="1"/>
    <col min="5896" max="5896" width="14.42578125" style="35" bestFit="1" customWidth="1"/>
    <col min="5897" max="5897" width="10" style="35" bestFit="1" customWidth="1"/>
    <col min="5898" max="6144" width="9.140625" style="35"/>
    <col min="6145" max="6145" width="36.85546875" style="35" customWidth="1"/>
    <col min="6146" max="6146" width="6.140625" style="35" customWidth="1"/>
    <col min="6147" max="6147" width="12.7109375" style="35" bestFit="1" customWidth="1"/>
    <col min="6148" max="6148" width="12.5703125" style="35" bestFit="1" customWidth="1"/>
    <col min="6149" max="6150" width="13.5703125" style="35" bestFit="1" customWidth="1"/>
    <col min="6151" max="6151" width="15" style="35" bestFit="1" customWidth="1"/>
    <col min="6152" max="6152" width="14.42578125" style="35" bestFit="1" customWidth="1"/>
    <col min="6153" max="6153" width="10" style="35" bestFit="1" customWidth="1"/>
    <col min="6154" max="6400" width="9.140625" style="35"/>
    <col min="6401" max="6401" width="36.85546875" style="35" customWidth="1"/>
    <col min="6402" max="6402" width="6.140625" style="35" customWidth="1"/>
    <col min="6403" max="6403" width="12.7109375" style="35" bestFit="1" customWidth="1"/>
    <col min="6404" max="6404" width="12.5703125" style="35" bestFit="1" customWidth="1"/>
    <col min="6405" max="6406" width="13.5703125" style="35" bestFit="1" customWidth="1"/>
    <col min="6407" max="6407" width="15" style="35" bestFit="1" customWidth="1"/>
    <col min="6408" max="6408" width="14.42578125" style="35" bestFit="1" customWidth="1"/>
    <col min="6409" max="6409" width="10" style="35" bestFit="1" customWidth="1"/>
    <col min="6410" max="6656" width="9.140625" style="35"/>
    <col min="6657" max="6657" width="36.85546875" style="35" customWidth="1"/>
    <col min="6658" max="6658" width="6.140625" style="35" customWidth="1"/>
    <col min="6659" max="6659" width="12.7109375" style="35" bestFit="1" customWidth="1"/>
    <col min="6660" max="6660" width="12.5703125" style="35" bestFit="1" customWidth="1"/>
    <col min="6661" max="6662" width="13.5703125" style="35" bestFit="1" customWidth="1"/>
    <col min="6663" max="6663" width="15" style="35" bestFit="1" customWidth="1"/>
    <col min="6664" max="6664" width="14.42578125" style="35" bestFit="1" customWidth="1"/>
    <col min="6665" max="6665" width="10" style="35" bestFit="1" customWidth="1"/>
    <col min="6666" max="6912" width="9.140625" style="35"/>
    <col min="6913" max="6913" width="36.85546875" style="35" customWidth="1"/>
    <col min="6914" max="6914" width="6.140625" style="35" customWidth="1"/>
    <col min="6915" max="6915" width="12.7109375" style="35" bestFit="1" customWidth="1"/>
    <col min="6916" max="6916" width="12.5703125" style="35" bestFit="1" customWidth="1"/>
    <col min="6917" max="6918" width="13.5703125" style="35" bestFit="1" customWidth="1"/>
    <col min="6919" max="6919" width="15" style="35" bestFit="1" customWidth="1"/>
    <col min="6920" max="6920" width="14.42578125" style="35" bestFit="1" customWidth="1"/>
    <col min="6921" max="6921" width="10" style="35" bestFit="1" customWidth="1"/>
    <col min="6922" max="7168" width="9.140625" style="35"/>
    <col min="7169" max="7169" width="36.85546875" style="35" customWidth="1"/>
    <col min="7170" max="7170" width="6.140625" style="35" customWidth="1"/>
    <col min="7171" max="7171" width="12.7109375" style="35" bestFit="1" customWidth="1"/>
    <col min="7172" max="7172" width="12.5703125" style="35" bestFit="1" customWidth="1"/>
    <col min="7173" max="7174" width="13.5703125" style="35" bestFit="1" customWidth="1"/>
    <col min="7175" max="7175" width="15" style="35" bestFit="1" customWidth="1"/>
    <col min="7176" max="7176" width="14.42578125" style="35" bestFit="1" customWidth="1"/>
    <col min="7177" max="7177" width="10" style="35" bestFit="1" customWidth="1"/>
    <col min="7178" max="7424" width="9.140625" style="35"/>
    <col min="7425" max="7425" width="36.85546875" style="35" customWidth="1"/>
    <col min="7426" max="7426" width="6.140625" style="35" customWidth="1"/>
    <col min="7427" max="7427" width="12.7109375" style="35" bestFit="1" customWidth="1"/>
    <col min="7428" max="7428" width="12.5703125" style="35" bestFit="1" customWidth="1"/>
    <col min="7429" max="7430" width="13.5703125" style="35" bestFit="1" customWidth="1"/>
    <col min="7431" max="7431" width="15" style="35" bestFit="1" customWidth="1"/>
    <col min="7432" max="7432" width="14.42578125" style="35" bestFit="1" customWidth="1"/>
    <col min="7433" max="7433" width="10" style="35" bestFit="1" customWidth="1"/>
    <col min="7434" max="7680" width="9.140625" style="35"/>
    <col min="7681" max="7681" width="36.85546875" style="35" customWidth="1"/>
    <col min="7682" max="7682" width="6.140625" style="35" customWidth="1"/>
    <col min="7683" max="7683" width="12.7109375" style="35" bestFit="1" customWidth="1"/>
    <col min="7684" max="7684" width="12.5703125" style="35" bestFit="1" customWidth="1"/>
    <col min="7685" max="7686" width="13.5703125" style="35" bestFit="1" customWidth="1"/>
    <col min="7687" max="7687" width="15" style="35" bestFit="1" customWidth="1"/>
    <col min="7688" max="7688" width="14.42578125" style="35" bestFit="1" customWidth="1"/>
    <col min="7689" max="7689" width="10" style="35" bestFit="1" customWidth="1"/>
    <col min="7690" max="7936" width="9.140625" style="35"/>
    <col min="7937" max="7937" width="36.85546875" style="35" customWidth="1"/>
    <col min="7938" max="7938" width="6.140625" style="35" customWidth="1"/>
    <col min="7939" max="7939" width="12.7109375" style="35" bestFit="1" customWidth="1"/>
    <col min="7940" max="7940" width="12.5703125" style="35" bestFit="1" customWidth="1"/>
    <col min="7941" max="7942" width="13.5703125" style="35" bestFit="1" customWidth="1"/>
    <col min="7943" max="7943" width="15" style="35" bestFit="1" customWidth="1"/>
    <col min="7944" max="7944" width="14.42578125" style="35" bestFit="1" customWidth="1"/>
    <col min="7945" max="7945" width="10" style="35" bestFit="1" customWidth="1"/>
    <col min="7946" max="8192" width="9.140625" style="35"/>
    <col min="8193" max="8193" width="36.85546875" style="35" customWidth="1"/>
    <col min="8194" max="8194" width="6.140625" style="35" customWidth="1"/>
    <col min="8195" max="8195" width="12.7109375" style="35" bestFit="1" customWidth="1"/>
    <col min="8196" max="8196" width="12.5703125" style="35" bestFit="1" customWidth="1"/>
    <col min="8197" max="8198" width="13.5703125" style="35" bestFit="1" customWidth="1"/>
    <col min="8199" max="8199" width="15" style="35" bestFit="1" customWidth="1"/>
    <col min="8200" max="8200" width="14.42578125" style="35" bestFit="1" customWidth="1"/>
    <col min="8201" max="8201" width="10" style="35" bestFit="1" customWidth="1"/>
    <col min="8202" max="8448" width="9.140625" style="35"/>
    <col min="8449" max="8449" width="36.85546875" style="35" customWidth="1"/>
    <col min="8450" max="8450" width="6.140625" style="35" customWidth="1"/>
    <col min="8451" max="8451" width="12.7109375" style="35" bestFit="1" customWidth="1"/>
    <col min="8452" max="8452" width="12.5703125" style="35" bestFit="1" customWidth="1"/>
    <col min="8453" max="8454" width="13.5703125" style="35" bestFit="1" customWidth="1"/>
    <col min="8455" max="8455" width="15" style="35" bestFit="1" customWidth="1"/>
    <col min="8456" max="8456" width="14.42578125" style="35" bestFit="1" customWidth="1"/>
    <col min="8457" max="8457" width="10" style="35" bestFit="1" customWidth="1"/>
    <col min="8458" max="8704" width="9.140625" style="35"/>
    <col min="8705" max="8705" width="36.85546875" style="35" customWidth="1"/>
    <col min="8706" max="8706" width="6.140625" style="35" customWidth="1"/>
    <col min="8707" max="8707" width="12.7109375" style="35" bestFit="1" customWidth="1"/>
    <col min="8708" max="8708" width="12.5703125" style="35" bestFit="1" customWidth="1"/>
    <col min="8709" max="8710" width="13.5703125" style="35" bestFit="1" customWidth="1"/>
    <col min="8711" max="8711" width="15" style="35" bestFit="1" customWidth="1"/>
    <col min="8712" max="8712" width="14.42578125" style="35" bestFit="1" customWidth="1"/>
    <col min="8713" max="8713" width="10" style="35" bestFit="1" customWidth="1"/>
    <col min="8714" max="8960" width="9.140625" style="35"/>
    <col min="8961" max="8961" width="36.85546875" style="35" customWidth="1"/>
    <col min="8962" max="8962" width="6.140625" style="35" customWidth="1"/>
    <col min="8963" max="8963" width="12.7109375" style="35" bestFit="1" customWidth="1"/>
    <col min="8964" max="8964" width="12.5703125" style="35" bestFit="1" customWidth="1"/>
    <col min="8965" max="8966" width="13.5703125" style="35" bestFit="1" customWidth="1"/>
    <col min="8967" max="8967" width="15" style="35" bestFit="1" customWidth="1"/>
    <col min="8968" max="8968" width="14.42578125" style="35" bestFit="1" customWidth="1"/>
    <col min="8969" max="8969" width="10" style="35" bestFit="1" customWidth="1"/>
    <col min="8970" max="9216" width="9.140625" style="35"/>
    <col min="9217" max="9217" width="36.85546875" style="35" customWidth="1"/>
    <col min="9218" max="9218" width="6.140625" style="35" customWidth="1"/>
    <col min="9219" max="9219" width="12.7109375" style="35" bestFit="1" customWidth="1"/>
    <col min="9220" max="9220" width="12.5703125" style="35" bestFit="1" customWidth="1"/>
    <col min="9221" max="9222" width="13.5703125" style="35" bestFit="1" customWidth="1"/>
    <col min="9223" max="9223" width="15" style="35" bestFit="1" customWidth="1"/>
    <col min="9224" max="9224" width="14.42578125" style="35" bestFit="1" customWidth="1"/>
    <col min="9225" max="9225" width="10" style="35" bestFit="1" customWidth="1"/>
    <col min="9226" max="9472" width="9.140625" style="35"/>
    <col min="9473" max="9473" width="36.85546875" style="35" customWidth="1"/>
    <col min="9474" max="9474" width="6.140625" style="35" customWidth="1"/>
    <col min="9475" max="9475" width="12.7109375" style="35" bestFit="1" customWidth="1"/>
    <col min="9476" max="9476" width="12.5703125" style="35" bestFit="1" customWidth="1"/>
    <col min="9477" max="9478" width="13.5703125" style="35" bestFit="1" customWidth="1"/>
    <col min="9479" max="9479" width="15" style="35" bestFit="1" customWidth="1"/>
    <col min="9480" max="9480" width="14.42578125" style="35" bestFit="1" customWidth="1"/>
    <col min="9481" max="9481" width="10" style="35" bestFit="1" customWidth="1"/>
    <col min="9482" max="9728" width="9.140625" style="35"/>
    <col min="9729" max="9729" width="36.85546875" style="35" customWidth="1"/>
    <col min="9730" max="9730" width="6.140625" style="35" customWidth="1"/>
    <col min="9731" max="9731" width="12.7109375" style="35" bestFit="1" customWidth="1"/>
    <col min="9732" max="9732" width="12.5703125" style="35" bestFit="1" customWidth="1"/>
    <col min="9733" max="9734" width="13.5703125" style="35" bestFit="1" customWidth="1"/>
    <col min="9735" max="9735" width="15" style="35" bestFit="1" customWidth="1"/>
    <col min="9736" max="9736" width="14.42578125" style="35" bestFit="1" customWidth="1"/>
    <col min="9737" max="9737" width="10" style="35" bestFit="1" customWidth="1"/>
    <col min="9738" max="9984" width="9.140625" style="35"/>
    <col min="9985" max="9985" width="36.85546875" style="35" customWidth="1"/>
    <col min="9986" max="9986" width="6.140625" style="35" customWidth="1"/>
    <col min="9987" max="9987" width="12.7109375" style="35" bestFit="1" customWidth="1"/>
    <col min="9988" max="9988" width="12.5703125" style="35" bestFit="1" customWidth="1"/>
    <col min="9989" max="9990" width="13.5703125" style="35" bestFit="1" customWidth="1"/>
    <col min="9991" max="9991" width="15" style="35" bestFit="1" customWidth="1"/>
    <col min="9992" max="9992" width="14.42578125" style="35" bestFit="1" customWidth="1"/>
    <col min="9993" max="9993" width="10" style="35" bestFit="1" customWidth="1"/>
    <col min="9994" max="10240" width="9.140625" style="35"/>
    <col min="10241" max="10241" width="36.85546875" style="35" customWidth="1"/>
    <col min="10242" max="10242" width="6.140625" style="35" customWidth="1"/>
    <col min="10243" max="10243" width="12.7109375" style="35" bestFit="1" customWidth="1"/>
    <col min="10244" max="10244" width="12.5703125" style="35" bestFit="1" customWidth="1"/>
    <col min="10245" max="10246" width="13.5703125" style="35" bestFit="1" customWidth="1"/>
    <col min="10247" max="10247" width="15" style="35" bestFit="1" customWidth="1"/>
    <col min="10248" max="10248" width="14.42578125" style="35" bestFit="1" customWidth="1"/>
    <col min="10249" max="10249" width="10" style="35" bestFit="1" customWidth="1"/>
    <col min="10250" max="10496" width="9.140625" style="35"/>
    <col min="10497" max="10497" width="36.85546875" style="35" customWidth="1"/>
    <col min="10498" max="10498" width="6.140625" style="35" customWidth="1"/>
    <col min="10499" max="10499" width="12.7109375" style="35" bestFit="1" customWidth="1"/>
    <col min="10500" max="10500" width="12.5703125" style="35" bestFit="1" customWidth="1"/>
    <col min="10501" max="10502" width="13.5703125" style="35" bestFit="1" customWidth="1"/>
    <col min="10503" max="10503" width="15" style="35" bestFit="1" customWidth="1"/>
    <col min="10504" max="10504" width="14.42578125" style="35" bestFit="1" customWidth="1"/>
    <col min="10505" max="10505" width="10" style="35" bestFit="1" customWidth="1"/>
    <col min="10506" max="10752" width="9.140625" style="35"/>
    <col min="10753" max="10753" width="36.85546875" style="35" customWidth="1"/>
    <col min="10754" max="10754" width="6.140625" style="35" customWidth="1"/>
    <col min="10755" max="10755" width="12.7109375" style="35" bestFit="1" customWidth="1"/>
    <col min="10756" max="10756" width="12.5703125" style="35" bestFit="1" customWidth="1"/>
    <col min="10757" max="10758" width="13.5703125" style="35" bestFit="1" customWidth="1"/>
    <col min="10759" max="10759" width="15" style="35" bestFit="1" customWidth="1"/>
    <col min="10760" max="10760" width="14.42578125" style="35" bestFit="1" customWidth="1"/>
    <col min="10761" max="10761" width="10" style="35" bestFit="1" customWidth="1"/>
    <col min="10762" max="11008" width="9.140625" style="35"/>
    <col min="11009" max="11009" width="36.85546875" style="35" customWidth="1"/>
    <col min="11010" max="11010" width="6.140625" style="35" customWidth="1"/>
    <col min="11011" max="11011" width="12.7109375" style="35" bestFit="1" customWidth="1"/>
    <col min="11012" max="11012" width="12.5703125" style="35" bestFit="1" customWidth="1"/>
    <col min="11013" max="11014" width="13.5703125" style="35" bestFit="1" customWidth="1"/>
    <col min="11015" max="11015" width="15" style="35" bestFit="1" customWidth="1"/>
    <col min="11016" max="11016" width="14.42578125" style="35" bestFit="1" customWidth="1"/>
    <col min="11017" max="11017" width="10" style="35" bestFit="1" customWidth="1"/>
    <col min="11018" max="11264" width="9.140625" style="35"/>
    <col min="11265" max="11265" width="36.85546875" style="35" customWidth="1"/>
    <col min="11266" max="11266" width="6.140625" style="35" customWidth="1"/>
    <col min="11267" max="11267" width="12.7109375" style="35" bestFit="1" customWidth="1"/>
    <col min="11268" max="11268" width="12.5703125" style="35" bestFit="1" customWidth="1"/>
    <col min="11269" max="11270" width="13.5703125" style="35" bestFit="1" customWidth="1"/>
    <col min="11271" max="11271" width="15" style="35" bestFit="1" customWidth="1"/>
    <col min="11272" max="11272" width="14.42578125" style="35" bestFit="1" customWidth="1"/>
    <col min="11273" max="11273" width="10" style="35" bestFit="1" customWidth="1"/>
    <col min="11274" max="11520" width="9.140625" style="35"/>
    <col min="11521" max="11521" width="36.85546875" style="35" customWidth="1"/>
    <col min="11522" max="11522" width="6.140625" style="35" customWidth="1"/>
    <col min="11523" max="11523" width="12.7109375" style="35" bestFit="1" customWidth="1"/>
    <col min="11524" max="11524" width="12.5703125" style="35" bestFit="1" customWidth="1"/>
    <col min="11525" max="11526" width="13.5703125" style="35" bestFit="1" customWidth="1"/>
    <col min="11527" max="11527" width="15" style="35" bestFit="1" customWidth="1"/>
    <col min="11528" max="11528" width="14.42578125" style="35" bestFit="1" customWidth="1"/>
    <col min="11529" max="11529" width="10" style="35" bestFit="1" customWidth="1"/>
    <col min="11530" max="11776" width="9.140625" style="35"/>
    <col min="11777" max="11777" width="36.85546875" style="35" customWidth="1"/>
    <col min="11778" max="11778" width="6.140625" style="35" customWidth="1"/>
    <col min="11779" max="11779" width="12.7109375" style="35" bestFit="1" customWidth="1"/>
    <col min="11780" max="11780" width="12.5703125" style="35" bestFit="1" customWidth="1"/>
    <col min="11781" max="11782" width="13.5703125" style="35" bestFit="1" customWidth="1"/>
    <col min="11783" max="11783" width="15" style="35" bestFit="1" customWidth="1"/>
    <col min="11784" max="11784" width="14.42578125" style="35" bestFit="1" customWidth="1"/>
    <col min="11785" max="11785" width="10" style="35" bestFit="1" customWidth="1"/>
    <col min="11786" max="12032" width="9.140625" style="35"/>
    <col min="12033" max="12033" width="36.85546875" style="35" customWidth="1"/>
    <col min="12034" max="12034" width="6.140625" style="35" customWidth="1"/>
    <col min="12035" max="12035" width="12.7109375" style="35" bestFit="1" customWidth="1"/>
    <col min="12036" max="12036" width="12.5703125" style="35" bestFit="1" customWidth="1"/>
    <col min="12037" max="12038" width="13.5703125" style="35" bestFit="1" customWidth="1"/>
    <col min="12039" max="12039" width="15" style="35" bestFit="1" customWidth="1"/>
    <col min="12040" max="12040" width="14.42578125" style="35" bestFit="1" customWidth="1"/>
    <col min="12041" max="12041" width="10" style="35" bestFit="1" customWidth="1"/>
    <col min="12042" max="12288" width="9.140625" style="35"/>
    <col min="12289" max="12289" width="36.85546875" style="35" customWidth="1"/>
    <col min="12290" max="12290" width="6.140625" style="35" customWidth="1"/>
    <col min="12291" max="12291" width="12.7109375" style="35" bestFit="1" customWidth="1"/>
    <col min="12292" max="12292" width="12.5703125" style="35" bestFit="1" customWidth="1"/>
    <col min="12293" max="12294" width="13.5703125" style="35" bestFit="1" customWidth="1"/>
    <col min="12295" max="12295" width="15" style="35" bestFit="1" customWidth="1"/>
    <col min="12296" max="12296" width="14.42578125" style="35" bestFit="1" customWidth="1"/>
    <col min="12297" max="12297" width="10" style="35" bestFit="1" customWidth="1"/>
    <col min="12298" max="12544" width="9.140625" style="35"/>
    <col min="12545" max="12545" width="36.85546875" style="35" customWidth="1"/>
    <col min="12546" max="12546" width="6.140625" style="35" customWidth="1"/>
    <col min="12547" max="12547" width="12.7109375" style="35" bestFit="1" customWidth="1"/>
    <col min="12548" max="12548" width="12.5703125" style="35" bestFit="1" customWidth="1"/>
    <col min="12549" max="12550" width="13.5703125" style="35" bestFit="1" customWidth="1"/>
    <col min="12551" max="12551" width="15" style="35" bestFit="1" customWidth="1"/>
    <col min="12552" max="12552" width="14.42578125" style="35" bestFit="1" customWidth="1"/>
    <col min="12553" max="12553" width="10" style="35" bestFit="1" customWidth="1"/>
    <col min="12554" max="12800" width="9.140625" style="35"/>
    <col min="12801" max="12801" width="36.85546875" style="35" customWidth="1"/>
    <col min="12802" max="12802" width="6.140625" style="35" customWidth="1"/>
    <col min="12803" max="12803" width="12.7109375" style="35" bestFit="1" customWidth="1"/>
    <col min="12804" max="12804" width="12.5703125" style="35" bestFit="1" customWidth="1"/>
    <col min="12805" max="12806" width="13.5703125" style="35" bestFit="1" customWidth="1"/>
    <col min="12807" max="12807" width="15" style="35" bestFit="1" customWidth="1"/>
    <col min="12808" max="12808" width="14.42578125" style="35" bestFit="1" customWidth="1"/>
    <col min="12809" max="12809" width="10" style="35" bestFit="1" customWidth="1"/>
    <col min="12810" max="13056" width="9.140625" style="35"/>
    <col min="13057" max="13057" width="36.85546875" style="35" customWidth="1"/>
    <col min="13058" max="13058" width="6.140625" style="35" customWidth="1"/>
    <col min="13059" max="13059" width="12.7109375" style="35" bestFit="1" customWidth="1"/>
    <col min="13060" max="13060" width="12.5703125" style="35" bestFit="1" customWidth="1"/>
    <col min="13061" max="13062" width="13.5703125" style="35" bestFit="1" customWidth="1"/>
    <col min="13063" max="13063" width="15" style="35" bestFit="1" customWidth="1"/>
    <col min="13064" max="13064" width="14.42578125" style="35" bestFit="1" customWidth="1"/>
    <col min="13065" max="13065" width="10" style="35" bestFit="1" customWidth="1"/>
    <col min="13066" max="13312" width="9.140625" style="35"/>
    <col min="13313" max="13313" width="36.85546875" style="35" customWidth="1"/>
    <col min="13314" max="13314" width="6.140625" style="35" customWidth="1"/>
    <col min="13315" max="13315" width="12.7109375" style="35" bestFit="1" customWidth="1"/>
    <col min="13316" max="13316" width="12.5703125" style="35" bestFit="1" customWidth="1"/>
    <col min="13317" max="13318" width="13.5703125" style="35" bestFit="1" customWidth="1"/>
    <col min="13319" max="13319" width="15" style="35" bestFit="1" customWidth="1"/>
    <col min="13320" max="13320" width="14.42578125" style="35" bestFit="1" customWidth="1"/>
    <col min="13321" max="13321" width="10" style="35" bestFit="1" customWidth="1"/>
    <col min="13322" max="13568" width="9.140625" style="35"/>
    <col min="13569" max="13569" width="36.85546875" style="35" customWidth="1"/>
    <col min="13570" max="13570" width="6.140625" style="35" customWidth="1"/>
    <col min="13571" max="13571" width="12.7109375" style="35" bestFit="1" customWidth="1"/>
    <col min="13572" max="13572" width="12.5703125" style="35" bestFit="1" customWidth="1"/>
    <col min="13573" max="13574" width="13.5703125" style="35" bestFit="1" customWidth="1"/>
    <col min="13575" max="13575" width="15" style="35" bestFit="1" customWidth="1"/>
    <col min="13576" max="13576" width="14.42578125" style="35" bestFit="1" customWidth="1"/>
    <col min="13577" max="13577" width="10" style="35" bestFit="1" customWidth="1"/>
    <col min="13578" max="13824" width="9.140625" style="35"/>
    <col min="13825" max="13825" width="36.85546875" style="35" customWidth="1"/>
    <col min="13826" max="13826" width="6.140625" style="35" customWidth="1"/>
    <col min="13827" max="13827" width="12.7109375" style="35" bestFit="1" customWidth="1"/>
    <col min="13828" max="13828" width="12.5703125" style="35" bestFit="1" customWidth="1"/>
    <col min="13829" max="13830" width="13.5703125" style="35" bestFit="1" customWidth="1"/>
    <col min="13831" max="13831" width="15" style="35" bestFit="1" customWidth="1"/>
    <col min="13832" max="13832" width="14.42578125" style="35" bestFit="1" customWidth="1"/>
    <col min="13833" max="13833" width="10" style="35" bestFit="1" customWidth="1"/>
    <col min="13834" max="14080" width="9.140625" style="35"/>
    <col min="14081" max="14081" width="36.85546875" style="35" customWidth="1"/>
    <col min="14082" max="14082" width="6.140625" style="35" customWidth="1"/>
    <col min="14083" max="14083" width="12.7109375" style="35" bestFit="1" customWidth="1"/>
    <col min="14084" max="14084" width="12.5703125" style="35" bestFit="1" customWidth="1"/>
    <col min="14085" max="14086" width="13.5703125" style="35" bestFit="1" customWidth="1"/>
    <col min="14087" max="14087" width="15" style="35" bestFit="1" customWidth="1"/>
    <col min="14088" max="14088" width="14.42578125" style="35" bestFit="1" customWidth="1"/>
    <col min="14089" max="14089" width="10" style="35" bestFit="1" customWidth="1"/>
    <col min="14090" max="14336" width="9.140625" style="35"/>
    <col min="14337" max="14337" width="36.85546875" style="35" customWidth="1"/>
    <col min="14338" max="14338" width="6.140625" style="35" customWidth="1"/>
    <col min="14339" max="14339" width="12.7109375" style="35" bestFit="1" customWidth="1"/>
    <col min="14340" max="14340" width="12.5703125" style="35" bestFit="1" customWidth="1"/>
    <col min="14341" max="14342" width="13.5703125" style="35" bestFit="1" customWidth="1"/>
    <col min="14343" max="14343" width="15" style="35" bestFit="1" customWidth="1"/>
    <col min="14344" max="14344" width="14.42578125" style="35" bestFit="1" customWidth="1"/>
    <col min="14345" max="14345" width="10" style="35" bestFit="1" customWidth="1"/>
    <col min="14346" max="14592" width="9.140625" style="35"/>
    <col min="14593" max="14593" width="36.85546875" style="35" customWidth="1"/>
    <col min="14594" max="14594" width="6.140625" style="35" customWidth="1"/>
    <col min="14595" max="14595" width="12.7109375" style="35" bestFit="1" customWidth="1"/>
    <col min="14596" max="14596" width="12.5703125" style="35" bestFit="1" customWidth="1"/>
    <col min="14597" max="14598" width="13.5703125" style="35" bestFit="1" customWidth="1"/>
    <col min="14599" max="14599" width="15" style="35" bestFit="1" customWidth="1"/>
    <col min="14600" max="14600" width="14.42578125" style="35" bestFit="1" customWidth="1"/>
    <col min="14601" max="14601" width="10" style="35" bestFit="1" customWidth="1"/>
    <col min="14602" max="14848" width="9.140625" style="35"/>
    <col min="14849" max="14849" width="36.85546875" style="35" customWidth="1"/>
    <col min="14850" max="14850" width="6.140625" style="35" customWidth="1"/>
    <col min="14851" max="14851" width="12.7109375" style="35" bestFit="1" customWidth="1"/>
    <col min="14852" max="14852" width="12.5703125" style="35" bestFit="1" customWidth="1"/>
    <col min="14853" max="14854" width="13.5703125" style="35" bestFit="1" customWidth="1"/>
    <col min="14855" max="14855" width="15" style="35" bestFit="1" customWidth="1"/>
    <col min="14856" max="14856" width="14.42578125" style="35" bestFit="1" customWidth="1"/>
    <col min="14857" max="14857" width="10" style="35" bestFit="1" customWidth="1"/>
    <col min="14858" max="15104" width="9.140625" style="35"/>
    <col min="15105" max="15105" width="36.85546875" style="35" customWidth="1"/>
    <col min="15106" max="15106" width="6.140625" style="35" customWidth="1"/>
    <col min="15107" max="15107" width="12.7109375" style="35" bestFit="1" customWidth="1"/>
    <col min="15108" max="15108" width="12.5703125" style="35" bestFit="1" customWidth="1"/>
    <col min="15109" max="15110" width="13.5703125" style="35" bestFit="1" customWidth="1"/>
    <col min="15111" max="15111" width="15" style="35" bestFit="1" customWidth="1"/>
    <col min="15112" max="15112" width="14.42578125" style="35" bestFit="1" customWidth="1"/>
    <col min="15113" max="15113" width="10" style="35" bestFit="1" customWidth="1"/>
    <col min="15114" max="15360" width="9.140625" style="35"/>
    <col min="15361" max="15361" width="36.85546875" style="35" customWidth="1"/>
    <col min="15362" max="15362" width="6.140625" style="35" customWidth="1"/>
    <col min="15363" max="15363" width="12.7109375" style="35" bestFit="1" customWidth="1"/>
    <col min="15364" max="15364" width="12.5703125" style="35" bestFit="1" customWidth="1"/>
    <col min="15365" max="15366" width="13.5703125" style="35" bestFit="1" customWidth="1"/>
    <col min="15367" max="15367" width="15" style="35" bestFit="1" customWidth="1"/>
    <col min="15368" max="15368" width="14.42578125" style="35" bestFit="1" customWidth="1"/>
    <col min="15369" max="15369" width="10" style="35" bestFit="1" customWidth="1"/>
    <col min="15370" max="15616" width="9.140625" style="35"/>
    <col min="15617" max="15617" width="36.85546875" style="35" customWidth="1"/>
    <col min="15618" max="15618" width="6.140625" style="35" customWidth="1"/>
    <col min="15619" max="15619" width="12.7109375" style="35" bestFit="1" customWidth="1"/>
    <col min="15620" max="15620" width="12.5703125" style="35" bestFit="1" customWidth="1"/>
    <col min="15621" max="15622" width="13.5703125" style="35" bestFit="1" customWidth="1"/>
    <col min="15623" max="15623" width="15" style="35" bestFit="1" customWidth="1"/>
    <col min="15624" max="15624" width="14.42578125" style="35" bestFit="1" customWidth="1"/>
    <col min="15625" max="15625" width="10" style="35" bestFit="1" customWidth="1"/>
    <col min="15626" max="15872" width="9.140625" style="35"/>
    <col min="15873" max="15873" width="36.85546875" style="35" customWidth="1"/>
    <col min="15874" max="15874" width="6.140625" style="35" customWidth="1"/>
    <col min="15875" max="15875" width="12.7109375" style="35" bestFit="1" customWidth="1"/>
    <col min="15876" max="15876" width="12.5703125" style="35" bestFit="1" customWidth="1"/>
    <col min="15877" max="15878" width="13.5703125" style="35" bestFit="1" customWidth="1"/>
    <col min="15879" max="15879" width="15" style="35" bestFit="1" customWidth="1"/>
    <col min="15880" max="15880" width="14.42578125" style="35" bestFit="1" customWidth="1"/>
    <col min="15881" max="15881" width="10" style="35" bestFit="1" customWidth="1"/>
    <col min="15882" max="16128" width="9.140625" style="35"/>
    <col min="16129" max="16129" width="36.85546875" style="35" customWidth="1"/>
    <col min="16130" max="16130" width="6.140625" style="35" customWidth="1"/>
    <col min="16131" max="16131" width="12.7109375" style="35" bestFit="1" customWidth="1"/>
    <col min="16132" max="16132" width="12.5703125" style="35" bestFit="1" customWidth="1"/>
    <col min="16133" max="16134" width="13.5703125" style="35" bestFit="1" customWidth="1"/>
    <col min="16135" max="16135" width="15" style="35" bestFit="1" customWidth="1"/>
    <col min="16136" max="16136" width="14.42578125" style="35" bestFit="1" customWidth="1"/>
    <col min="16137" max="16137" width="10" style="35" bestFit="1" customWidth="1"/>
    <col min="16138" max="16384" width="9.140625" style="35"/>
  </cols>
  <sheetData>
    <row r="1" spans="1:7" ht="25.5" customHeight="1">
      <c r="A1" s="237" t="s">
        <v>222</v>
      </c>
      <c r="B1" s="237" t="s">
        <v>100</v>
      </c>
      <c r="C1" s="237" t="s">
        <v>223</v>
      </c>
      <c r="D1" s="237"/>
      <c r="E1" s="237" t="s">
        <v>224</v>
      </c>
      <c r="F1" s="237"/>
    </row>
    <row r="2" spans="1:7" ht="30">
      <c r="A2" s="237"/>
      <c r="B2" s="237"/>
      <c r="C2" s="115" t="s">
        <v>225</v>
      </c>
      <c r="D2" s="115" t="s">
        <v>226</v>
      </c>
      <c r="E2" s="115" t="s">
        <v>225</v>
      </c>
      <c r="F2" s="115" t="s">
        <v>226</v>
      </c>
    </row>
    <row r="3" spans="1:7" ht="15">
      <c r="A3" s="115">
        <v>1</v>
      </c>
      <c r="B3" s="115">
        <v>2</v>
      </c>
      <c r="C3" s="115">
        <v>3</v>
      </c>
      <c r="D3" s="115">
        <v>4</v>
      </c>
      <c r="E3" s="115">
        <v>5</v>
      </c>
      <c r="F3" s="115">
        <v>6</v>
      </c>
    </row>
    <row r="4" spans="1:7" ht="30">
      <c r="A4" s="116" t="s">
        <v>227</v>
      </c>
      <c r="B4" s="117" t="s">
        <v>63</v>
      </c>
      <c r="C4" s="118">
        <v>730056260</v>
      </c>
      <c r="D4" s="119" t="s">
        <v>228</v>
      </c>
      <c r="E4" s="128">
        <v>1778265055</v>
      </c>
      <c r="F4" s="119" t="s">
        <v>228</v>
      </c>
    </row>
    <row r="5" spans="1:7" ht="30">
      <c r="A5" s="116" t="s">
        <v>229</v>
      </c>
      <c r="B5" s="117" t="s">
        <v>66</v>
      </c>
      <c r="C5" s="119" t="s">
        <v>228</v>
      </c>
      <c r="D5" s="118"/>
      <c r="E5" s="119" t="s">
        <v>228</v>
      </c>
      <c r="F5" s="120">
        <v>0</v>
      </c>
      <c r="G5" s="40"/>
    </row>
    <row r="6" spans="1:7" ht="45">
      <c r="A6" s="116" t="s">
        <v>230</v>
      </c>
      <c r="B6" s="117" t="s">
        <v>69</v>
      </c>
      <c r="C6" s="121">
        <f>IF($C$4-$D$5&gt;0,$C$4-$D$5,0)</f>
        <v>730056260</v>
      </c>
      <c r="D6" s="121">
        <f>IF($D$5-$C$4&gt;0,$D$5-$C$4,0)</f>
        <v>0</v>
      </c>
      <c r="E6" s="129">
        <f>IF($E$4-$F$5&gt;0,$E$4-$F$5,0)</f>
        <v>1778265055</v>
      </c>
      <c r="F6" s="122">
        <f>IF($F$5-$E$4&gt;0,$F$5-$E$4,0)</f>
        <v>0</v>
      </c>
    </row>
    <row r="7" spans="1:7" ht="30">
      <c r="A7" s="116" t="s">
        <v>231</v>
      </c>
      <c r="B7" s="117" t="s">
        <v>70</v>
      </c>
      <c r="C7" s="119" t="s">
        <v>228</v>
      </c>
      <c r="D7" s="121">
        <f>SUM(D8:D11)</f>
        <v>589691300</v>
      </c>
      <c r="E7" s="119" t="s">
        <v>228</v>
      </c>
      <c r="F7" s="129">
        <f>SUM(F8:F11)</f>
        <v>1483832100</v>
      </c>
    </row>
    <row r="8" spans="1:7" ht="15">
      <c r="A8" s="116" t="s">
        <v>232</v>
      </c>
      <c r="B8" s="117" t="s">
        <v>71</v>
      </c>
      <c r="C8" s="119" t="s">
        <v>228</v>
      </c>
      <c r="D8" s="118">
        <v>513841300</v>
      </c>
      <c r="E8" s="119" t="s">
        <v>228</v>
      </c>
      <c r="F8" s="128">
        <v>1194760100</v>
      </c>
      <c r="G8" s="41"/>
    </row>
    <row r="9" spans="1:7" ht="15">
      <c r="A9" s="116" t="s">
        <v>233</v>
      </c>
      <c r="B9" s="117" t="s">
        <v>72</v>
      </c>
      <c r="C9" s="119" t="s">
        <v>228</v>
      </c>
      <c r="D9" s="118">
        <v>75850000</v>
      </c>
      <c r="E9" s="119" t="s">
        <v>228</v>
      </c>
      <c r="F9" s="128">
        <v>289072000</v>
      </c>
    </row>
    <row r="10" spans="1:7" ht="15">
      <c r="A10" s="116" t="s">
        <v>234</v>
      </c>
      <c r="B10" s="117" t="s">
        <v>73</v>
      </c>
      <c r="C10" s="119" t="s">
        <v>228</v>
      </c>
      <c r="D10" s="118">
        <v>0</v>
      </c>
      <c r="E10" s="119" t="s">
        <v>228</v>
      </c>
      <c r="F10" s="128">
        <v>0</v>
      </c>
    </row>
    <row r="11" spans="1:7" ht="45">
      <c r="A11" s="116" t="s">
        <v>235</v>
      </c>
      <c r="B11" s="117" t="s">
        <v>74</v>
      </c>
      <c r="C11" s="119" t="s">
        <v>228</v>
      </c>
      <c r="D11" s="118"/>
      <c r="E11" s="119" t="s">
        <v>228</v>
      </c>
      <c r="F11" s="120"/>
    </row>
    <row r="12" spans="1:7" ht="30">
      <c r="A12" s="116" t="s">
        <v>236</v>
      </c>
      <c r="B12" s="117" t="s">
        <v>75</v>
      </c>
      <c r="C12" s="118"/>
      <c r="D12" s="119" t="s">
        <v>228</v>
      </c>
      <c r="E12" s="120"/>
      <c r="F12" s="119" t="s">
        <v>228</v>
      </c>
    </row>
    <row r="13" spans="1:7" ht="30">
      <c r="A13" s="116" t="s">
        <v>237</v>
      </c>
      <c r="B13" s="117" t="s">
        <v>118</v>
      </c>
      <c r="C13" s="121">
        <f>IF(((C6+C12)-(D6+D7))&gt;0,((C6+C12)-(D6+D7)),0)</f>
        <v>140364960</v>
      </c>
      <c r="D13" s="121">
        <f>IF(((D6+D7)-(C6+C12))&gt;0,((D6+D7)-(C6+C12)),0)</f>
        <v>0</v>
      </c>
      <c r="E13" s="129">
        <f>IF(((E6+E12)-(F6+F7))&gt;0,((E6+E12)-(F6+F7)),0)</f>
        <v>294432955</v>
      </c>
      <c r="F13" s="122">
        <f>IF(((F6+F7)-(E6+E12))&gt;0,((F6+F7)-(E6+E12)),0)</f>
        <v>0</v>
      </c>
    </row>
    <row r="14" spans="1:7" ht="45">
      <c r="A14" s="116" t="s">
        <v>238</v>
      </c>
      <c r="B14" s="117" t="s">
        <v>120</v>
      </c>
      <c r="C14" s="121">
        <f>SUM(C15:C19)</f>
        <v>0</v>
      </c>
      <c r="D14" s="119" t="s">
        <v>228</v>
      </c>
      <c r="E14" s="122">
        <f>SUM(E15:E19)</f>
        <v>0</v>
      </c>
      <c r="F14" s="119" t="s">
        <v>228</v>
      </c>
    </row>
    <row r="15" spans="1:7" ht="15">
      <c r="A15" s="116" t="s">
        <v>239</v>
      </c>
      <c r="B15" s="117" t="s">
        <v>124</v>
      </c>
      <c r="C15" s="118"/>
      <c r="D15" s="119" t="s">
        <v>228</v>
      </c>
      <c r="E15" s="120"/>
      <c r="F15" s="119" t="s">
        <v>228</v>
      </c>
    </row>
    <row r="16" spans="1:7" ht="15">
      <c r="A16" s="116" t="s">
        <v>240</v>
      </c>
      <c r="B16" s="117" t="s">
        <v>125</v>
      </c>
      <c r="C16" s="118"/>
      <c r="D16" s="119" t="s">
        <v>228</v>
      </c>
      <c r="E16" s="120"/>
      <c r="F16" s="119" t="s">
        <v>228</v>
      </c>
    </row>
    <row r="17" spans="1:9" ht="30">
      <c r="A17" s="116" t="s">
        <v>241</v>
      </c>
      <c r="B17" s="117" t="s">
        <v>127</v>
      </c>
      <c r="C17" s="118"/>
      <c r="D17" s="119" t="s">
        <v>228</v>
      </c>
      <c r="E17" s="120"/>
      <c r="F17" s="119" t="s">
        <v>228</v>
      </c>
    </row>
    <row r="18" spans="1:9" ht="15">
      <c r="A18" s="116" t="s">
        <v>242</v>
      </c>
      <c r="B18" s="117" t="s">
        <v>129</v>
      </c>
      <c r="C18" s="118"/>
      <c r="D18" s="119" t="s">
        <v>228</v>
      </c>
      <c r="E18" s="120"/>
      <c r="F18" s="119" t="s">
        <v>228</v>
      </c>
    </row>
    <row r="19" spans="1:9" ht="30">
      <c r="A19" s="116" t="s">
        <v>243</v>
      </c>
      <c r="B19" s="117" t="s">
        <v>131</v>
      </c>
      <c r="C19" s="118"/>
      <c r="D19" s="119" t="s">
        <v>228</v>
      </c>
      <c r="E19" s="120">
        <v>0</v>
      </c>
      <c r="F19" s="119" t="s">
        <v>228</v>
      </c>
    </row>
    <row r="20" spans="1:9" ht="30">
      <c r="A20" s="116" t="s">
        <v>244</v>
      </c>
      <c r="B20" s="117" t="s">
        <v>133</v>
      </c>
      <c r="C20" s="119" t="s">
        <v>228</v>
      </c>
      <c r="D20" s="121">
        <f>SUM(D21:D24)</f>
        <v>115908890</v>
      </c>
      <c r="E20" s="119" t="s">
        <v>228</v>
      </c>
      <c r="F20" s="122">
        <f>SUM(F21:F24)</f>
        <v>234236906</v>
      </c>
    </row>
    <row r="21" spans="1:9" ht="15">
      <c r="A21" s="116" t="s">
        <v>245</v>
      </c>
      <c r="B21" s="117" t="s">
        <v>135</v>
      </c>
      <c r="C21" s="119" t="s">
        <v>228</v>
      </c>
      <c r="D21" s="118">
        <v>115908890</v>
      </c>
      <c r="E21" s="119" t="s">
        <v>228</v>
      </c>
      <c r="F21" s="120">
        <v>234236906</v>
      </c>
    </row>
    <row r="22" spans="1:9" ht="30">
      <c r="A22" s="116" t="s">
        <v>246</v>
      </c>
      <c r="B22" s="117" t="s">
        <v>137</v>
      </c>
      <c r="C22" s="119" t="s">
        <v>228</v>
      </c>
      <c r="D22" s="118"/>
      <c r="E22" s="119" t="s">
        <v>228</v>
      </c>
      <c r="F22" s="120"/>
    </row>
    <row r="23" spans="1:9" ht="15">
      <c r="A23" s="116" t="s">
        <v>247</v>
      </c>
      <c r="B23" s="117" t="s">
        <v>139</v>
      </c>
      <c r="C23" s="119" t="s">
        <v>228</v>
      </c>
      <c r="D23" s="118"/>
      <c r="E23" s="119" t="s">
        <v>228</v>
      </c>
      <c r="F23" s="120"/>
    </row>
    <row r="24" spans="1:9" ht="30">
      <c r="A24" s="116" t="s">
        <v>248</v>
      </c>
      <c r="B24" s="117" t="s">
        <v>140</v>
      </c>
      <c r="C24" s="119" t="s">
        <v>228</v>
      </c>
      <c r="D24" s="118"/>
      <c r="E24" s="119" t="s">
        <v>228</v>
      </c>
      <c r="F24" s="120"/>
    </row>
    <row r="25" spans="1:9" ht="30">
      <c r="A25" s="116" t="s">
        <v>249</v>
      </c>
      <c r="B25" s="117" t="s">
        <v>142</v>
      </c>
      <c r="C25" s="121">
        <f>IF(((C13+C14)-(D20+D13))&gt;0,((C13+C14)-(D20+D13)),0)</f>
        <v>24456070</v>
      </c>
      <c r="D25" s="121">
        <f>+IF(((D13+D20)-(C14+C13))&gt;0,((D13+D20)-(C14+C13)),0)</f>
        <v>0</v>
      </c>
      <c r="E25" s="129">
        <f>IF(((E13+E14)-(F20+F13))&gt;0,((E13+E14)-(F20+F13)),0)</f>
        <v>60196049</v>
      </c>
      <c r="F25" s="122">
        <f>+IF(((F13+F20)-(E14+E13))&gt;0,((F13+F20)-(E14+E13)),0)</f>
        <v>0</v>
      </c>
    </row>
    <row r="26" spans="1:9" ht="15">
      <c r="A26" s="116" t="s">
        <v>250</v>
      </c>
      <c r="B26" s="117" t="s">
        <v>144</v>
      </c>
      <c r="C26" s="118"/>
      <c r="D26" s="118"/>
      <c r="E26" s="120"/>
      <c r="F26" s="120"/>
    </row>
    <row r="27" spans="1:9" ht="30">
      <c r="A27" s="116" t="s">
        <v>251</v>
      </c>
      <c r="B27" s="117" t="s">
        <v>146</v>
      </c>
      <c r="C27" s="121">
        <f>IF(((C25+C26)-(D25+D26))&gt;0,((C25+C26)-(D25+D26)),0)</f>
        <v>24456070</v>
      </c>
      <c r="D27" s="121">
        <f>IF(((D26+D25)-(C25+C26))&gt;0,((D26+D25)-(C25+C26)),0)</f>
        <v>0</v>
      </c>
      <c r="E27" s="129">
        <f>IF(((E25+E26)-(F25+F26))&gt;0,((E25+E26)-(F25+F26)),0)</f>
        <v>60196049</v>
      </c>
      <c r="F27" s="122">
        <f>IF(((F26+F25)-(E25+E26))&gt;0,((F26+F25)-(E25+E26)),0)</f>
        <v>0</v>
      </c>
      <c r="G27" s="42"/>
      <c r="H27" s="42"/>
      <c r="I27" s="42"/>
    </row>
    <row r="28" spans="1:9" ht="15">
      <c r="A28" s="116" t="s">
        <v>252</v>
      </c>
      <c r="B28" s="117" t="s">
        <v>148</v>
      </c>
      <c r="C28" s="119" t="s">
        <v>228</v>
      </c>
      <c r="D28" s="118">
        <v>5223200</v>
      </c>
      <c r="E28" s="119" t="s">
        <v>228</v>
      </c>
      <c r="F28" s="128">
        <v>11589903</v>
      </c>
      <c r="G28" s="41"/>
      <c r="H28" s="43"/>
    </row>
    <row r="29" spans="1:9" ht="30">
      <c r="A29" s="116" t="s">
        <v>253</v>
      </c>
      <c r="B29" s="117" t="s">
        <v>150</v>
      </c>
      <c r="C29" s="119" t="s">
        <v>228</v>
      </c>
      <c r="D29" s="118"/>
      <c r="E29" s="119" t="s">
        <v>228</v>
      </c>
      <c r="F29" s="120"/>
      <c r="G29" s="41"/>
      <c r="H29" s="41"/>
    </row>
    <row r="30" spans="1:9" ht="30">
      <c r="A30" s="116" t="s">
        <v>254</v>
      </c>
      <c r="B30" s="117" t="s">
        <v>152</v>
      </c>
      <c r="C30" s="121">
        <f>IF(C27-(D27+D28+D29)&gt;0,C27-(D27+D28+D29),0)</f>
        <v>19232870</v>
      </c>
      <c r="D30" s="121">
        <f>IF((D29+D28+D27)-C27&gt;0,(D29+D28+D27)-C27,0)</f>
        <v>0</v>
      </c>
      <c r="E30" s="122">
        <f>IF(E27-(F27+F28+F29)&gt;0,E27-(F27+F28+F29),0)</f>
        <v>48606146</v>
      </c>
      <c r="F30" s="122">
        <f>IF((F29+F28+F27)-E27&gt;0,(F29+F28+F27)-E27,0)</f>
        <v>0</v>
      </c>
      <c r="G30" s="42"/>
      <c r="I30" s="42"/>
    </row>
    <row r="31" spans="1:9" ht="15">
      <c r="A31" s="123"/>
      <c r="B31" s="124"/>
      <c r="C31" s="125"/>
      <c r="D31" s="125"/>
      <c r="E31" s="125"/>
      <c r="F31" s="125"/>
      <c r="G31" s="45"/>
    </row>
    <row r="32" spans="1:9" ht="15">
      <c r="A32" s="123"/>
      <c r="B32" s="124"/>
      <c r="C32" s="125"/>
      <c r="D32" s="125"/>
      <c r="E32" s="125"/>
      <c r="F32" s="125"/>
    </row>
    <row r="33" spans="1:6" ht="15">
      <c r="A33" s="123" t="s">
        <v>217</v>
      </c>
      <c r="B33" s="126"/>
      <c r="C33" s="127"/>
      <c r="D33" s="125"/>
      <c r="E33" s="125"/>
      <c r="F33" s="125"/>
    </row>
    <row r="34" spans="1:6" ht="15">
      <c r="A34" s="123"/>
      <c r="B34" s="124"/>
      <c r="C34" s="125"/>
      <c r="D34" s="125"/>
      <c r="E34" s="125"/>
      <c r="F34" s="125"/>
    </row>
    <row r="35" spans="1:6" ht="15">
      <c r="A35" s="123" t="s">
        <v>218</v>
      </c>
      <c r="B35" s="126"/>
      <c r="C35" s="127"/>
      <c r="D35" s="125"/>
      <c r="E35" s="125"/>
      <c r="F35" s="125"/>
    </row>
    <row r="36" spans="1:6">
      <c r="C36" s="69"/>
      <c r="D36" s="69"/>
      <c r="E36" s="69"/>
      <c r="F36" s="69"/>
    </row>
    <row r="37" spans="1:6">
      <c r="C37" s="69"/>
      <c r="D37" s="69"/>
      <c r="E37" s="69"/>
      <c r="F37" s="69"/>
    </row>
    <row r="38" spans="1:6">
      <c r="C38" s="69"/>
      <c r="D38" s="69"/>
      <c r="E38" s="69"/>
      <c r="F38" s="69"/>
    </row>
    <row r="39" spans="1:6">
      <c r="C39" s="69"/>
      <c r="D39" s="69"/>
      <c r="E39" s="69"/>
      <c r="F39" s="69"/>
    </row>
    <row r="40" spans="1:6">
      <c r="C40" s="69"/>
      <c r="D40" s="69"/>
      <c r="E40" s="69"/>
      <c r="F40" s="69"/>
    </row>
    <row r="41" spans="1:6">
      <c r="C41" s="69"/>
      <c r="D41" s="69"/>
      <c r="E41" s="69"/>
      <c r="F41" s="69"/>
    </row>
    <row r="42" spans="1:6">
      <c r="C42" s="69"/>
      <c r="D42" s="69"/>
      <c r="E42" s="69"/>
      <c r="F42" s="69"/>
    </row>
    <row r="43" spans="1:6">
      <c r="C43" s="69"/>
      <c r="D43" s="69"/>
      <c r="E43" s="69"/>
      <c r="F43" s="69"/>
    </row>
  </sheetData>
  <mergeCells count="4">
    <mergeCell ref="A1:A2"/>
    <mergeCell ref="B1:B2"/>
    <mergeCell ref="C1:D1"/>
    <mergeCell ref="E1:F1"/>
  </mergeCells>
  <pageMargins left="0.6692913385826772" right="0.39370078740157483" top="0.98425196850393704" bottom="0.98425196850393704" header="0.51181102362204722" footer="0.51181102362204722"/>
  <pageSetup paperSize="9" scale="84"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Zeros="0" topLeftCell="A10" workbookViewId="0">
      <selection sqref="A1:D31"/>
    </sheetView>
  </sheetViews>
  <sheetFormatPr defaultRowHeight="11.25"/>
  <cols>
    <col min="1" max="1" width="43.85546875" style="53" customWidth="1"/>
    <col min="2" max="2" width="9.5703125" style="53" customWidth="1"/>
    <col min="3" max="4" width="14.7109375" style="53" customWidth="1"/>
    <col min="5" max="5" width="14.42578125" style="53" bestFit="1" customWidth="1"/>
    <col min="6" max="6" width="14.140625" style="53" bestFit="1" customWidth="1"/>
    <col min="7" max="7" width="9.140625" style="53"/>
    <col min="8" max="8" width="15" style="53" bestFit="1" customWidth="1"/>
    <col min="9" max="254" width="9.140625" style="53"/>
    <col min="255" max="255" width="43.85546875" style="53" customWidth="1"/>
    <col min="256" max="256" width="4.28515625" style="53" bestFit="1" customWidth="1"/>
    <col min="257" max="257" width="9.140625" style="53" customWidth="1"/>
    <col min="258" max="259" width="12.7109375" style="53" customWidth="1"/>
    <col min="260" max="260" width="9.140625" style="53" customWidth="1"/>
    <col min="261" max="261" width="14.42578125" style="53" bestFit="1" customWidth="1"/>
    <col min="262" max="262" width="14.140625" style="53" bestFit="1" customWidth="1"/>
    <col min="263" max="263" width="9.140625" style="53"/>
    <col min="264" max="264" width="15" style="53" bestFit="1" customWidth="1"/>
    <col min="265" max="510" width="9.140625" style="53"/>
    <col min="511" max="511" width="43.85546875" style="53" customWidth="1"/>
    <col min="512" max="512" width="4.28515625" style="53" bestFit="1" customWidth="1"/>
    <col min="513" max="513" width="9.140625" style="53" customWidth="1"/>
    <col min="514" max="515" width="12.7109375" style="53" customWidth="1"/>
    <col min="516" max="516" width="9.140625" style="53" customWidth="1"/>
    <col min="517" max="517" width="14.42578125" style="53" bestFit="1" customWidth="1"/>
    <col min="518" max="518" width="14.140625" style="53" bestFit="1" customWidth="1"/>
    <col min="519" max="519" width="9.140625" style="53"/>
    <col min="520" max="520" width="15" style="53" bestFit="1" customWidth="1"/>
    <col min="521" max="766" width="9.140625" style="53"/>
    <col min="767" max="767" width="43.85546875" style="53" customWidth="1"/>
    <col min="768" max="768" width="4.28515625" style="53" bestFit="1" customWidth="1"/>
    <col min="769" max="769" width="9.140625" style="53" customWidth="1"/>
    <col min="770" max="771" width="12.7109375" style="53" customWidth="1"/>
    <col min="772" max="772" width="9.140625" style="53" customWidth="1"/>
    <col min="773" max="773" width="14.42578125" style="53" bestFit="1" customWidth="1"/>
    <col min="774" max="774" width="14.140625" style="53" bestFit="1" customWidth="1"/>
    <col min="775" max="775" width="9.140625" style="53"/>
    <col min="776" max="776" width="15" style="53" bestFit="1" customWidth="1"/>
    <col min="777" max="1022" width="9.140625" style="53"/>
    <col min="1023" max="1023" width="43.85546875" style="53" customWidth="1"/>
    <col min="1024" max="1024" width="4.28515625" style="53" bestFit="1" customWidth="1"/>
    <col min="1025" max="1025" width="9.140625" style="53" customWidth="1"/>
    <col min="1026" max="1027" width="12.7109375" style="53" customWidth="1"/>
    <col min="1028" max="1028" width="9.140625" style="53" customWidth="1"/>
    <col min="1029" max="1029" width="14.42578125" style="53" bestFit="1" customWidth="1"/>
    <col min="1030" max="1030" width="14.140625" style="53" bestFit="1" customWidth="1"/>
    <col min="1031" max="1031" width="9.140625" style="53"/>
    <col min="1032" max="1032" width="15" style="53" bestFit="1" customWidth="1"/>
    <col min="1033" max="1278" width="9.140625" style="53"/>
    <col min="1279" max="1279" width="43.85546875" style="53" customWidth="1"/>
    <col min="1280" max="1280" width="4.28515625" style="53" bestFit="1" customWidth="1"/>
    <col min="1281" max="1281" width="9.140625" style="53" customWidth="1"/>
    <col min="1282" max="1283" width="12.7109375" style="53" customWidth="1"/>
    <col min="1284" max="1284" width="9.140625" style="53" customWidth="1"/>
    <col min="1285" max="1285" width="14.42578125" style="53" bestFit="1" customWidth="1"/>
    <col min="1286" max="1286" width="14.140625" style="53" bestFit="1" customWidth="1"/>
    <col min="1287" max="1287" width="9.140625" style="53"/>
    <col min="1288" max="1288" width="15" style="53" bestFit="1" customWidth="1"/>
    <col min="1289" max="1534" width="9.140625" style="53"/>
    <col min="1535" max="1535" width="43.85546875" style="53" customWidth="1"/>
    <col min="1536" max="1536" width="4.28515625" style="53" bestFit="1" customWidth="1"/>
    <col min="1537" max="1537" width="9.140625" style="53" customWidth="1"/>
    <col min="1538" max="1539" width="12.7109375" style="53" customWidth="1"/>
    <col min="1540" max="1540" width="9.140625" style="53" customWidth="1"/>
    <col min="1541" max="1541" width="14.42578125" style="53" bestFit="1" customWidth="1"/>
    <col min="1542" max="1542" width="14.140625" style="53" bestFit="1" customWidth="1"/>
    <col min="1543" max="1543" width="9.140625" style="53"/>
    <col min="1544" max="1544" width="15" style="53" bestFit="1" customWidth="1"/>
    <col min="1545" max="1790" width="9.140625" style="53"/>
    <col min="1791" max="1791" width="43.85546875" style="53" customWidth="1"/>
    <col min="1792" max="1792" width="4.28515625" style="53" bestFit="1" customWidth="1"/>
    <col min="1793" max="1793" width="9.140625" style="53" customWidth="1"/>
    <col min="1794" max="1795" width="12.7109375" style="53" customWidth="1"/>
    <col min="1796" max="1796" width="9.140625" style="53" customWidth="1"/>
    <col min="1797" max="1797" width="14.42578125" style="53" bestFit="1" customWidth="1"/>
    <col min="1798" max="1798" width="14.140625" style="53" bestFit="1" customWidth="1"/>
    <col min="1799" max="1799" width="9.140625" style="53"/>
    <col min="1800" max="1800" width="15" style="53" bestFit="1" customWidth="1"/>
    <col min="1801" max="2046" width="9.140625" style="53"/>
    <col min="2047" max="2047" width="43.85546875" style="53" customWidth="1"/>
    <col min="2048" max="2048" width="4.28515625" style="53" bestFit="1" customWidth="1"/>
    <col min="2049" max="2049" width="9.140625" style="53" customWidth="1"/>
    <col min="2050" max="2051" width="12.7109375" style="53" customWidth="1"/>
    <col min="2052" max="2052" width="9.140625" style="53" customWidth="1"/>
    <col min="2053" max="2053" width="14.42578125" style="53" bestFit="1" customWidth="1"/>
    <col min="2054" max="2054" width="14.140625" style="53" bestFit="1" customWidth="1"/>
    <col min="2055" max="2055" width="9.140625" style="53"/>
    <col min="2056" max="2056" width="15" style="53" bestFit="1" customWidth="1"/>
    <col min="2057" max="2302" width="9.140625" style="53"/>
    <col min="2303" max="2303" width="43.85546875" style="53" customWidth="1"/>
    <col min="2304" max="2304" width="4.28515625" style="53" bestFit="1" customWidth="1"/>
    <col min="2305" max="2305" width="9.140625" style="53" customWidth="1"/>
    <col min="2306" max="2307" width="12.7109375" style="53" customWidth="1"/>
    <col min="2308" max="2308" width="9.140625" style="53" customWidth="1"/>
    <col min="2309" max="2309" width="14.42578125" style="53" bestFit="1" customWidth="1"/>
    <col min="2310" max="2310" width="14.140625" style="53" bestFit="1" customWidth="1"/>
    <col min="2311" max="2311" width="9.140625" style="53"/>
    <col min="2312" max="2312" width="15" style="53" bestFit="1" customWidth="1"/>
    <col min="2313" max="2558" width="9.140625" style="53"/>
    <col min="2559" max="2559" width="43.85546875" style="53" customWidth="1"/>
    <col min="2560" max="2560" width="4.28515625" style="53" bestFit="1" customWidth="1"/>
    <col min="2561" max="2561" width="9.140625" style="53" customWidth="1"/>
    <col min="2562" max="2563" width="12.7109375" style="53" customWidth="1"/>
    <col min="2564" max="2564" width="9.140625" style="53" customWidth="1"/>
    <col min="2565" max="2565" width="14.42578125" style="53" bestFit="1" customWidth="1"/>
    <col min="2566" max="2566" width="14.140625" style="53" bestFit="1" customWidth="1"/>
    <col min="2567" max="2567" width="9.140625" style="53"/>
    <col min="2568" max="2568" width="15" style="53" bestFit="1" customWidth="1"/>
    <col min="2569" max="2814" width="9.140625" style="53"/>
    <col min="2815" max="2815" width="43.85546875" style="53" customWidth="1"/>
    <col min="2816" max="2816" width="4.28515625" style="53" bestFit="1" customWidth="1"/>
    <col min="2817" max="2817" width="9.140625" style="53" customWidth="1"/>
    <col min="2818" max="2819" width="12.7109375" style="53" customWidth="1"/>
    <col min="2820" max="2820" width="9.140625" style="53" customWidth="1"/>
    <col min="2821" max="2821" width="14.42578125" style="53" bestFit="1" customWidth="1"/>
    <col min="2822" max="2822" width="14.140625" style="53" bestFit="1" customWidth="1"/>
    <col min="2823" max="2823" width="9.140625" style="53"/>
    <col min="2824" max="2824" width="15" style="53" bestFit="1" customWidth="1"/>
    <col min="2825" max="3070" width="9.140625" style="53"/>
    <col min="3071" max="3071" width="43.85546875" style="53" customWidth="1"/>
    <col min="3072" max="3072" width="4.28515625" style="53" bestFit="1" customWidth="1"/>
    <col min="3073" max="3073" width="9.140625" style="53" customWidth="1"/>
    <col min="3074" max="3075" width="12.7109375" style="53" customWidth="1"/>
    <col min="3076" max="3076" width="9.140625" style="53" customWidth="1"/>
    <col min="3077" max="3077" width="14.42578125" style="53" bestFit="1" customWidth="1"/>
    <col min="3078" max="3078" width="14.140625" style="53" bestFit="1" customWidth="1"/>
    <col min="3079" max="3079" width="9.140625" style="53"/>
    <col min="3080" max="3080" width="15" style="53" bestFit="1" customWidth="1"/>
    <col min="3081" max="3326" width="9.140625" style="53"/>
    <col min="3327" max="3327" width="43.85546875" style="53" customWidth="1"/>
    <col min="3328" max="3328" width="4.28515625" style="53" bestFit="1" customWidth="1"/>
    <col min="3329" max="3329" width="9.140625" style="53" customWidth="1"/>
    <col min="3330" max="3331" width="12.7109375" style="53" customWidth="1"/>
    <col min="3332" max="3332" width="9.140625" style="53" customWidth="1"/>
    <col min="3333" max="3333" width="14.42578125" style="53" bestFit="1" customWidth="1"/>
    <col min="3334" max="3334" width="14.140625" style="53" bestFit="1" customWidth="1"/>
    <col min="3335" max="3335" width="9.140625" style="53"/>
    <col min="3336" max="3336" width="15" style="53" bestFit="1" customWidth="1"/>
    <col min="3337" max="3582" width="9.140625" style="53"/>
    <col min="3583" max="3583" width="43.85546875" style="53" customWidth="1"/>
    <col min="3584" max="3584" width="4.28515625" style="53" bestFit="1" customWidth="1"/>
    <col min="3585" max="3585" width="9.140625" style="53" customWidth="1"/>
    <col min="3586" max="3587" width="12.7109375" style="53" customWidth="1"/>
    <col min="3588" max="3588" width="9.140625" style="53" customWidth="1"/>
    <col min="3589" max="3589" width="14.42578125" style="53" bestFit="1" customWidth="1"/>
    <col min="3590" max="3590" width="14.140625" style="53" bestFit="1" customWidth="1"/>
    <col min="3591" max="3591" width="9.140625" style="53"/>
    <col min="3592" max="3592" width="15" style="53" bestFit="1" customWidth="1"/>
    <col min="3593" max="3838" width="9.140625" style="53"/>
    <col min="3839" max="3839" width="43.85546875" style="53" customWidth="1"/>
    <col min="3840" max="3840" width="4.28515625" style="53" bestFit="1" customWidth="1"/>
    <col min="3841" max="3841" width="9.140625" style="53" customWidth="1"/>
    <col min="3842" max="3843" width="12.7109375" style="53" customWidth="1"/>
    <col min="3844" max="3844" width="9.140625" style="53" customWidth="1"/>
    <col min="3845" max="3845" width="14.42578125" style="53" bestFit="1" customWidth="1"/>
    <col min="3846" max="3846" width="14.140625" style="53" bestFit="1" customWidth="1"/>
    <col min="3847" max="3847" width="9.140625" style="53"/>
    <col min="3848" max="3848" width="15" style="53" bestFit="1" customWidth="1"/>
    <col min="3849" max="4094" width="9.140625" style="53"/>
    <col min="4095" max="4095" width="43.85546875" style="53" customWidth="1"/>
    <col min="4096" max="4096" width="4.28515625" style="53" bestFit="1" customWidth="1"/>
    <col min="4097" max="4097" width="9.140625" style="53" customWidth="1"/>
    <col min="4098" max="4099" width="12.7109375" style="53" customWidth="1"/>
    <col min="4100" max="4100" width="9.140625" style="53" customWidth="1"/>
    <col min="4101" max="4101" width="14.42578125" style="53" bestFit="1" customWidth="1"/>
    <col min="4102" max="4102" width="14.140625" style="53" bestFit="1" customWidth="1"/>
    <col min="4103" max="4103" width="9.140625" style="53"/>
    <col min="4104" max="4104" width="15" style="53" bestFit="1" customWidth="1"/>
    <col min="4105" max="4350" width="9.140625" style="53"/>
    <col min="4351" max="4351" width="43.85546875" style="53" customWidth="1"/>
    <col min="4352" max="4352" width="4.28515625" style="53" bestFit="1" customWidth="1"/>
    <col min="4353" max="4353" width="9.140625" style="53" customWidth="1"/>
    <col min="4354" max="4355" width="12.7109375" style="53" customWidth="1"/>
    <col min="4356" max="4356" width="9.140625" style="53" customWidth="1"/>
    <col min="4357" max="4357" width="14.42578125" style="53" bestFit="1" customWidth="1"/>
    <col min="4358" max="4358" width="14.140625" style="53" bestFit="1" customWidth="1"/>
    <col min="4359" max="4359" width="9.140625" style="53"/>
    <col min="4360" max="4360" width="15" style="53" bestFit="1" customWidth="1"/>
    <col min="4361" max="4606" width="9.140625" style="53"/>
    <col min="4607" max="4607" width="43.85546875" style="53" customWidth="1"/>
    <col min="4608" max="4608" width="4.28515625" style="53" bestFit="1" customWidth="1"/>
    <col min="4609" max="4609" width="9.140625" style="53" customWidth="1"/>
    <col min="4610" max="4611" width="12.7109375" style="53" customWidth="1"/>
    <col min="4612" max="4612" width="9.140625" style="53" customWidth="1"/>
    <col min="4613" max="4613" width="14.42578125" style="53" bestFit="1" customWidth="1"/>
    <col min="4614" max="4614" width="14.140625" style="53" bestFit="1" customWidth="1"/>
    <col min="4615" max="4615" width="9.140625" style="53"/>
    <col min="4616" max="4616" width="15" style="53" bestFit="1" customWidth="1"/>
    <col min="4617" max="4862" width="9.140625" style="53"/>
    <col min="4863" max="4863" width="43.85546875" style="53" customWidth="1"/>
    <col min="4864" max="4864" width="4.28515625" style="53" bestFit="1" customWidth="1"/>
    <col min="4865" max="4865" width="9.140625" style="53" customWidth="1"/>
    <col min="4866" max="4867" width="12.7109375" style="53" customWidth="1"/>
    <col min="4868" max="4868" width="9.140625" style="53" customWidth="1"/>
    <col min="4869" max="4869" width="14.42578125" style="53" bestFit="1" customWidth="1"/>
    <col min="4870" max="4870" width="14.140625" style="53" bestFit="1" customWidth="1"/>
    <col min="4871" max="4871" width="9.140625" style="53"/>
    <col min="4872" max="4872" width="15" style="53" bestFit="1" customWidth="1"/>
    <col min="4873" max="5118" width="9.140625" style="53"/>
    <col min="5119" max="5119" width="43.85546875" style="53" customWidth="1"/>
    <col min="5120" max="5120" width="4.28515625" style="53" bestFit="1" customWidth="1"/>
    <col min="5121" max="5121" width="9.140625" style="53" customWidth="1"/>
    <col min="5122" max="5123" width="12.7109375" style="53" customWidth="1"/>
    <col min="5124" max="5124" width="9.140625" style="53" customWidth="1"/>
    <col min="5125" max="5125" width="14.42578125" style="53" bestFit="1" customWidth="1"/>
    <col min="5126" max="5126" width="14.140625" style="53" bestFit="1" customWidth="1"/>
    <col min="5127" max="5127" width="9.140625" style="53"/>
    <col min="5128" max="5128" width="15" style="53" bestFit="1" customWidth="1"/>
    <col min="5129" max="5374" width="9.140625" style="53"/>
    <col min="5375" max="5375" width="43.85546875" style="53" customWidth="1"/>
    <col min="5376" max="5376" width="4.28515625" style="53" bestFit="1" customWidth="1"/>
    <col min="5377" max="5377" width="9.140625" style="53" customWidth="1"/>
    <col min="5378" max="5379" width="12.7109375" style="53" customWidth="1"/>
    <col min="5380" max="5380" width="9.140625" style="53" customWidth="1"/>
    <col min="5381" max="5381" width="14.42578125" style="53" bestFit="1" customWidth="1"/>
    <col min="5382" max="5382" width="14.140625" style="53" bestFit="1" customWidth="1"/>
    <col min="5383" max="5383" width="9.140625" style="53"/>
    <col min="5384" max="5384" width="15" style="53" bestFit="1" customWidth="1"/>
    <col min="5385" max="5630" width="9.140625" style="53"/>
    <col min="5631" max="5631" width="43.85546875" style="53" customWidth="1"/>
    <col min="5632" max="5632" width="4.28515625" style="53" bestFit="1" customWidth="1"/>
    <col min="5633" max="5633" width="9.140625" style="53" customWidth="1"/>
    <col min="5634" max="5635" width="12.7109375" style="53" customWidth="1"/>
    <col min="5636" max="5636" width="9.140625" style="53" customWidth="1"/>
    <col min="5637" max="5637" width="14.42578125" style="53" bestFit="1" customWidth="1"/>
    <col min="5638" max="5638" width="14.140625" style="53" bestFit="1" customWidth="1"/>
    <col min="5639" max="5639" width="9.140625" style="53"/>
    <col min="5640" max="5640" width="15" style="53" bestFit="1" customWidth="1"/>
    <col min="5641" max="5886" width="9.140625" style="53"/>
    <col min="5887" max="5887" width="43.85546875" style="53" customWidth="1"/>
    <col min="5888" max="5888" width="4.28515625" style="53" bestFit="1" customWidth="1"/>
    <col min="5889" max="5889" width="9.140625" style="53" customWidth="1"/>
    <col min="5890" max="5891" width="12.7109375" style="53" customWidth="1"/>
    <col min="5892" max="5892" width="9.140625" style="53" customWidth="1"/>
    <col min="5893" max="5893" width="14.42578125" style="53" bestFit="1" customWidth="1"/>
    <col min="5894" max="5894" width="14.140625" style="53" bestFit="1" customWidth="1"/>
    <col min="5895" max="5895" width="9.140625" style="53"/>
    <col min="5896" max="5896" width="15" style="53" bestFit="1" customWidth="1"/>
    <col min="5897" max="6142" width="9.140625" style="53"/>
    <col min="6143" max="6143" width="43.85546875" style="53" customWidth="1"/>
    <col min="6144" max="6144" width="4.28515625" style="53" bestFit="1" customWidth="1"/>
    <col min="6145" max="6145" width="9.140625" style="53" customWidth="1"/>
    <col min="6146" max="6147" width="12.7109375" style="53" customWidth="1"/>
    <col min="6148" max="6148" width="9.140625" style="53" customWidth="1"/>
    <col min="6149" max="6149" width="14.42578125" style="53" bestFit="1" customWidth="1"/>
    <col min="6150" max="6150" width="14.140625" style="53" bestFit="1" customWidth="1"/>
    <col min="6151" max="6151" width="9.140625" style="53"/>
    <col min="6152" max="6152" width="15" style="53" bestFit="1" customWidth="1"/>
    <col min="6153" max="6398" width="9.140625" style="53"/>
    <col min="6399" max="6399" width="43.85546875" style="53" customWidth="1"/>
    <col min="6400" max="6400" width="4.28515625" style="53" bestFit="1" customWidth="1"/>
    <col min="6401" max="6401" width="9.140625" style="53" customWidth="1"/>
    <col min="6402" max="6403" width="12.7109375" style="53" customWidth="1"/>
    <col min="6404" max="6404" width="9.140625" style="53" customWidth="1"/>
    <col min="6405" max="6405" width="14.42578125" style="53" bestFit="1" customWidth="1"/>
    <col min="6406" max="6406" width="14.140625" style="53" bestFit="1" customWidth="1"/>
    <col min="6407" max="6407" width="9.140625" style="53"/>
    <col min="6408" max="6408" width="15" style="53" bestFit="1" customWidth="1"/>
    <col min="6409" max="6654" width="9.140625" style="53"/>
    <col min="6655" max="6655" width="43.85546875" style="53" customWidth="1"/>
    <col min="6656" max="6656" width="4.28515625" style="53" bestFit="1" customWidth="1"/>
    <col min="6657" max="6657" width="9.140625" style="53" customWidth="1"/>
    <col min="6658" max="6659" width="12.7109375" style="53" customWidth="1"/>
    <col min="6660" max="6660" width="9.140625" style="53" customWidth="1"/>
    <col min="6661" max="6661" width="14.42578125" style="53" bestFit="1" customWidth="1"/>
    <col min="6662" max="6662" width="14.140625" style="53" bestFit="1" customWidth="1"/>
    <col min="6663" max="6663" width="9.140625" style="53"/>
    <col min="6664" max="6664" width="15" style="53" bestFit="1" customWidth="1"/>
    <col min="6665" max="6910" width="9.140625" style="53"/>
    <col min="6911" max="6911" width="43.85546875" style="53" customWidth="1"/>
    <col min="6912" max="6912" width="4.28515625" style="53" bestFit="1" customWidth="1"/>
    <col min="6913" max="6913" width="9.140625" style="53" customWidth="1"/>
    <col min="6914" max="6915" width="12.7109375" style="53" customWidth="1"/>
    <col min="6916" max="6916" width="9.140625" style="53" customWidth="1"/>
    <col min="6917" max="6917" width="14.42578125" style="53" bestFit="1" customWidth="1"/>
    <col min="6918" max="6918" width="14.140625" style="53" bestFit="1" customWidth="1"/>
    <col min="6919" max="6919" width="9.140625" style="53"/>
    <col min="6920" max="6920" width="15" style="53" bestFit="1" customWidth="1"/>
    <col min="6921" max="7166" width="9.140625" style="53"/>
    <col min="7167" max="7167" width="43.85546875" style="53" customWidth="1"/>
    <col min="7168" max="7168" width="4.28515625" style="53" bestFit="1" customWidth="1"/>
    <col min="7169" max="7169" width="9.140625" style="53" customWidth="1"/>
    <col min="7170" max="7171" width="12.7109375" style="53" customWidth="1"/>
    <col min="7172" max="7172" width="9.140625" style="53" customWidth="1"/>
    <col min="7173" max="7173" width="14.42578125" style="53" bestFit="1" customWidth="1"/>
    <col min="7174" max="7174" width="14.140625" style="53" bestFit="1" customWidth="1"/>
    <col min="7175" max="7175" width="9.140625" style="53"/>
    <col min="7176" max="7176" width="15" style="53" bestFit="1" customWidth="1"/>
    <col min="7177" max="7422" width="9.140625" style="53"/>
    <col min="7423" max="7423" width="43.85546875" style="53" customWidth="1"/>
    <col min="7424" max="7424" width="4.28515625" style="53" bestFit="1" customWidth="1"/>
    <col min="7425" max="7425" width="9.140625" style="53" customWidth="1"/>
    <col min="7426" max="7427" width="12.7109375" style="53" customWidth="1"/>
    <col min="7428" max="7428" width="9.140625" style="53" customWidth="1"/>
    <col min="7429" max="7429" width="14.42578125" style="53" bestFit="1" customWidth="1"/>
    <col min="7430" max="7430" width="14.140625" style="53" bestFit="1" customWidth="1"/>
    <col min="7431" max="7431" width="9.140625" style="53"/>
    <col min="7432" max="7432" width="15" style="53" bestFit="1" customWidth="1"/>
    <col min="7433" max="7678" width="9.140625" style="53"/>
    <col min="7679" max="7679" width="43.85546875" style="53" customWidth="1"/>
    <col min="7680" max="7680" width="4.28515625" style="53" bestFit="1" customWidth="1"/>
    <col min="7681" max="7681" width="9.140625" style="53" customWidth="1"/>
    <col min="7682" max="7683" width="12.7109375" style="53" customWidth="1"/>
    <col min="7684" max="7684" width="9.140625" style="53" customWidth="1"/>
    <col min="7685" max="7685" width="14.42578125" style="53" bestFit="1" customWidth="1"/>
    <col min="7686" max="7686" width="14.140625" style="53" bestFit="1" customWidth="1"/>
    <col min="7687" max="7687" width="9.140625" style="53"/>
    <col min="7688" max="7688" width="15" style="53" bestFit="1" customWidth="1"/>
    <col min="7689" max="7934" width="9.140625" style="53"/>
    <col min="7935" max="7935" width="43.85546875" style="53" customWidth="1"/>
    <col min="7936" max="7936" width="4.28515625" style="53" bestFit="1" customWidth="1"/>
    <col min="7937" max="7937" width="9.140625" style="53" customWidth="1"/>
    <col min="7938" max="7939" width="12.7109375" style="53" customWidth="1"/>
    <col min="7940" max="7940" width="9.140625" style="53" customWidth="1"/>
    <col min="7941" max="7941" width="14.42578125" style="53" bestFit="1" customWidth="1"/>
    <col min="7942" max="7942" width="14.140625" style="53" bestFit="1" customWidth="1"/>
    <col min="7943" max="7943" width="9.140625" style="53"/>
    <col min="7944" max="7944" width="15" style="53" bestFit="1" customWidth="1"/>
    <col min="7945" max="8190" width="9.140625" style="53"/>
    <col min="8191" max="8191" width="43.85546875" style="53" customWidth="1"/>
    <col min="8192" max="8192" width="4.28515625" style="53" bestFit="1" customWidth="1"/>
    <col min="8193" max="8193" width="9.140625" style="53" customWidth="1"/>
    <col min="8194" max="8195" width="12.7109375" style="53" customWidth="1"/>
    <col min="8196" max="8196" width="9.140625" style="53" customWidth="1"/>
    <col min="8197" max="8197" width="14.42578125" style="53" bestFit="1" customWidth="1"/>
    <col min="8198" max="8198" width="14.140625" style="53" bestFit="1" customWidth="1"/>
    <col min="8199" max="8199" width="9.140625" style="53"/>
    <col min="8200" max="8200" width="15" style="53" bestFit="1" customWidth="1"/>
    <col min="8201" max="8446" width="9.140625" style="53"/>
    <col min="8447" max="8447" width="43.85546875" style="53" customWidth="1"/>
    <col min="8448" max="8448" width="4.28515625" style="53" bestFit="1" customWidth="1"/>
    <col min="8449" max="8449" width="9.140625" style="53" customWidth="1"/>
    <col min="8450" max="8451" width="12.7109375" style="53" customWidth="1"/>
    <col min="8452" max="8452" width="9.140625" style="53" customWidth="1"/>
    <col min="8453" max="8453" width="14.42578125" style="53" bestFit="1" customWidth="1"/>
    <col min="8454" max="8454" width="14.140625" style="53" bestFit="1" customWidth="1"/>
    <col min="8455" max="8455" width="9.140625" style="53"/>
    <col min="8456" max="8456" width="15" style="53" bestFit="1" customWidth="1"/>
    <col min="8457" max="8702" width="9.140625" style="53"/>
    <col min="8703" max="8703" width="43.85546875" style="53" customWidth="1"/>
    <col min="8704" max="8704" width="4.28515625" style="53" bestFit="1" customWidth="1"/>
    <col min="8705" max="8705" width="9.140625" style="53" customWidth="1"/>
    <col min="8706" max="8707" width="12.7109375" style="53" customWidth="1"/>
    <col min="8708" max="8708" width="9.140625" style="53" customWidth="1"/>
    <col min="8709" max="8709" width="14.42578125" style="53" bestFit="1" customWidth="1"/>
    <col min="8710" max="8710" width="14.140625" style="53" bestFit="1" customWidth="1"/>
    <col min="8711" max="8711" width="9.140625" style="53"/>
    <col min="8712" max="8712" width="15" style="53" bestFit="1" customWidth="1"/>
    <col min="8713" max="8958" width="9.140625" style="53"/>
    <col min="8959" max="8959" width="43.85546875" style="53" customWidth="1"/>
    <col min="8960" max="8960" width="4.28515625" style="53" bestFit="1" customWidth="1"/>
    <col min="8961" max="8961" width="9.140625" style="53" customWidth="1"/>
    <col min="8962" max="8963" width="12.7109375" style="53" customWidth="1"/>
    <col min="8964" max="8964" width="9.140625" style="53" customWidth="1"/>
    <col min="8965" max="8965" width="14.42578125" style="53" bestFit="1" customWidth="1"/>
    <col min="8966" max="8966" width="14.140625" style="53" bestFit="1" customWidth="1"/>
    <col min="8967" max="8967" width="9.140625" style="53"/>
    <col min="8968" max="8968" width="15" style="53" bestFit="1" customWidth="1"/>
    <col min="8969" max="9214" width="9.140625" style="53"/>
    <col min="9215" max="9215" width="43.85546875" style="53" customWidth="1"/>
    <col min="9216" max="9216" width="4.28515625" style="53" bestFit="1" customWidth="1"/>
    <col min="9217" max="9217" width="9.140625" style="53" customWidth="1"/>
    <col min="9218" max="9219" width="12.7109375" style="53" customWidth="1"/>
    <col min="9220" max="9220" width="9.140625" style="53" customWidth="1"/>
    <col min="9221" max="9221" width="14.42578125" style="53" bestFit="1" customWidth="1"/>
    <col min="9222" max="9222" width="14.140625" style="53" bestFit="1" customWidth="1"/>
    <col min="9223" max="9223" width="9.140625" style="53"/>
    <col min="9224" max="9224" width="15" style="53" bestFit="1" customWidth="1"/>
    <col min="9225" max="9470" width="9.140625" style="53"/>
    <col min="9471" max="9471" width="43.85546875" style="53" customWidth="1"/>
    <col min="9472" max="9472" width="4.28515625" style="53" bestFit="1" customWidth="1"/>
    <col min="9473" max="9473" width="9.140625" style="53" customWidth="1"/>
    <col min="9474" max="9475" width="12.7109375" style="53" customWidth="1"/>
    <col min="9476" max="9476" width="9.140625" style="53" customWidth="1"/>
    <col min="9477" max="9477" width="14.42578125" style="53" bestFit="1" customWidth="1"/>
    <col min="9478" max="9478" width="14.140625" style="53" bestFit="1" customWidth="1"/>
    <col min="9479" max="9479" width="9.140625" style="53"/>
    <col min="9480" max="9480" width="15" style="53" bestFit="1" customWidth="1"/>
    <col min="9481" max="9726" width="9.140625" style="53"/>
    <col min="9727" max="9727" width="43.85546875" style="53" customWidth="1"/>
    <col min="9728" max="9728" width="4.28515625" style="53" bestFit="1" customWidth="1"/>
    <col min="9729" max="9729" width="9.140625" style="53" customWidth="1"/>
    <col min="9730" max="9731" width="12.7109375" style="53" customWidth="1"/>
    <col min="9732" max="9732" width="9.140625" style="53" customWidth="1"/>
    <col min="9733" max="9733" width="14.42578125" style="53" bestFit="1" customWidth="1"/>
    <col min="9734" max="9734" width="14.140625" style="53" bestFit="1" customWidth="1"/>
    <col min="9735" max="9735" width="9.140625" style="53"/>
    <col min="9736" max="9736" width="15" style="53" bestFit="1" customWidth="1"/>
    <col min="9737" max="9982" width="9.140625" style="53"/>
    <col min="9983" max="9983" width="43.85546875" style="53" customWidth="1"/>
    <col min="9984" max="9984" width="4.28515625" style="53" bestFit="1" customWidth="1"/>
    <col min="9985" max="9985" width="9.140625" style="53" customWidth="1"/>
    <col min="9986" max="9987" width="12.7109375" style="53" customWidth="1"/>
    <col min="9988" max="9988" width="9.140625" style="53" customWidth="1"/>
    <col min="9989" max="9989" width="14.42578125" style="53" bestFit="1" customWidth="1"/>
    <col min="9990" max="9990" width="14.140625" style="53" bestFit="1" customWidth="1"/>
    <col min="9991" max="9991" width="9.140625" style="53"/>
    <col min="9992" max="9992" width="15" style="53" bestFit="1" customWidth="1"/>
    <col min="9993" max="10238" width="9.140625" style="53"/>
    <col min="10239" max="10239" width="43.85546875" style="53" customWidth="1"/>
    <col min="10240" max="10240" width="4.28515625" style="53" bestFit="1" customWidth="1"/>
    <col min="10241" max="10241" width="9.140625" style="53" customWidth="1"/>
    <col min="10242" max="10243" width="12.7109375" style="53" customWidth="1"/>
    <col min="10244" max="10244" width="9.140625" style="53" customWidth="1"/>
    <col min="10245" max="10245" width="14.42578125" style="53" bestFit="1" customWidth="1"/>
    <col min="10246" max="10246" width="14.140625" style="53" bestFit="1" customWidth="1"/>
    <col min="10247" max="10247" width="9.140625" style="53"/>
    <col min="10248" max="10248" width="15" style="53" bestFit="1" customWidth="1"/>
    <col min="10249" max="10494" width="9.140625" style="53"/>
    <col min="10495" max="10495" width="43.85546875" style="53" customWidth="1"/>
    <col min="10496" max="10496" width="4.28515625" style="53" bestFit="1" customWidth="1"/>
    <col min="10497" max="10497" width="9.140625" style="53" customWidth="1"/>
    <col min="10498" max="10499" width="12.7109375" style="53" customWidth="1"/>
    <col min="10500" max="10500" width="9.140625" style="53" customWidth="1"/>
    <col min="10501" max="10501" width="14.42578125" style="53" bestFit="1" customWidth="1"/>
    <col min="10502" max="10502" width="14.140625" style="53" bestFit="1" customWidth="1"/>
    <col min="10503" max="10503" width="9.140625" style="53"/>
    <col min="10504" max="10504" width="15" style="53" bestFit="1" customWidth="1"/>
    <col min="10505" max="10750" width="9.140625" style="53"/>
    <col min="10751" max="10751" width="43.85546875" style="53" customWidth="1"/>
    <col min="10752" max="10752" width="4.28515625" style="53" bestFit="1" customWidth="1"/>
    <col min="10753" max="10753" width="9.140625" style="53" customWidth="1"/>
    <col min="10754" max="10755" width="12.7109375" style="53" customWidth="1"/>
    <col min="10756" max="10756" width="9.140625" style="53" customWidth="1"/>
    <col min="10757" max="10757" width="14.42578125" style="53" bestFit="1" customWidth="1"/>
    <col min="10758" max="10758" width="14.140625" style="53" bestFit="1" customWidth="1"/>
    <col min="10759" max="10759" width="9.140625" style="53"/>
    <col min="10760" max="10760" width="15" style="53" bestFit="1" customWidth="1"/>
    <col min="10761" max="11006" width="9.140625" style="53"/>
    <col min="11007" max="11007" width="43.85546875" style="53" customWidth="1"/>
    <col min="11008" max="11008" width="4.28515625" style="53" bestFit="1" customWidth="1"/>
    <col min="11009" max="11009" width="9.140625" style="53" customWidth="1"/>
    <col min="11010" max="11011" width="12.7109375" style="53" customWidth="1"/>
    <col min="11012" max="11012" width="9.140625" style="53" customWidth="1"/>
    <col min="11013" max="11013" width="14.42578125" style="53" bestFit="1" customWidth="1"/>
    <col min="11014" max="11014" width="14.140625" style="53" bestFit="1" customWidth="1"/>
    <col min="11015" max="11015" width="9.140625" style="53"/>
    <col min="11016" max="11016" width="15" style="53" bestFit="1" customWidth="1"/>
    <col min="11017" max="11262" width="9.140625" style="53"/>
    <col min="11263" max="11263" width="43.85546875" style="53" customWidth="1"/>
    <col min="11264" max="11264" width="4.28515625" style="53" bestFit="1" customWidth="1"/>
    <col min="11265" max="11265" width="9.140625" style="53" customWidth="1"/>
    <col min="11266" max="11267" width="12.7109375" style="53" customWidth="1"/>
    <col min="11268" max="11268" width="9.140625" style="53" customWidth="1"/>
    <col min="11269" max="11269" width="14.42578125" style="53" bestFit="1" customWidth="1"/>
    <col min="11270" max="11270" width="14.140625" style="53" bestFit="1" customWidth="1"/>
    <col min="11271" max="11271" width="9.140625" style="53"/>
    <col min="11272" max="11272" width="15" style="53" bestFit="1" customWidth="1"/>
    <col min="11273" max="11518" width="9.140625" style="53"/>
    <col min="11519" max="11519" width="43.85546875" style="53" customWidth="1"/>
    <col min="11520" max="11520" width="4.28515625" style="53" bestFit="1" customWidth="1"/>
    <col min="11521" max="11521" width="9.140625" style="53" customWidth="1"/>
    <col min="11522" max="11523" width="12.7109375" style="53" customWidth="1"/>
    <col min="11524" max="11524" width="9.140625" style="53" customWidth="1"/>
    <col min="11525" max="11525" width="14.42578125" style="53" bestFit="1" customWidth="1"/>
    <col min="11526" max="11526" width="14.140625" style="53" bestFit="1" customWidth="1"/>
    <col min="11527" max="11527" width="9.140625" style="53"/>
    <col min="11528" max="11528" width="15" style="53" bestFit="1" customWidth="1"/>
    <col min="11529" max="11774" width="9.140625" style="53"/>
    <col min="11775" max="11775" width="43.85546875" style="53" customWidth="1"/>
    <col min="11776" max="11776" width="4.28515625" style="53" bestFit="1" customWidth="1"/>
    <col min="11777" max="11777" width="9.140625" style="53" customWidth="1"/>
    <col min="11778" max="11779" width="12.7109375" style="53" customWidth="1"/>
    <col min="11780" max="11780" width="9.140625" style="53" customWidth="1"/>
    <col min="11781" max="11781" width="14.42578125" style="53" bestFit="1" customWidth="1"/>
    <col min="11782" max="11782" width="14.140625" style="53" bestFit="1" customWidth="1"/>
    <col min="11783" max="11783" width="9.140625" style="53"/>
    <col min="11784" max="11784" width="15" style="53" bestFit="1" customWidth="1"/>
    <col min="11785" max="12030" width="9.140625" style="53"/>
    <col min="12031" max="12031" width="43.85546875" style="53" customWidth="1"/>
    <col min="12032" max="12032" width="4.28515625" style="53" bestFit="1" customWidth="1"/>
    <col min="12033" max="12033" width="9.140625" style="53" customWidth="1"/>
    <col min="12034" max="12035" width="12.7109375" style="53" customWidth="1"/>
    <col min="12036" max="12036" width="9.140625" style="53" customWidth="1"/>
    <col min="12037" max="12037" width="14.42578125" style="53" bestFit="1" customWidth="1"/>
    <col min="12038" max="12038" width="14.140625" style="53" bestFit="1" customWidth="1"/>
    <col min="12039" max="12039" width="9.140625" style="53"/>
    <col min="12040" max="12040" width="15" style="53" bestFit="1" customWidth="1"/>
    <col min="12041" max="12286" width="9.140625" style="53"/>
    <col min="12287" max="12287" width="43.85546875" style="53" customWidth="1"/>
    <col min="12288" max="12288" width="4.28515625" style="53" bestFit="1" customWidth="1"/>
    <col min="12289" max="12289" width="9.140625" style="53" customWidth="1"/>
    <col min="12290" max="12291" width="12.7109375" style="53" customWidth="1"/>
    <col min="12292" max="12292" width="9.140625" style="53" customWidth="1"/>
    <col min="12293" max="12293" width="14.42578125" style="53" bestFit="1" customWidth="1"/>
    <col min="12294" max="12294" width="14.140625" style="53" bestFit="1" customWidth="1"/>
    <col min="12295" max="12295" width="9.140625" style="53"/>
    <col min="12296" max="12296" width="15" style="53" bestFit="1" customWidth="1"/>
    <col min="12297" max="12542" width="9.140625" style="53"/>
    <col min="12543" max="12543" width="43.85546875" style="53" customWidth="1"/>
    <col min="12544" max="12544" width="4.28515625" style="53" bestFit="1" customWidth="1"/>
    <col min="12545" max="12545" width="9.140625" style="53" customWidth="1"/>
    <col min="12546" max="12547" width="12.7109375" style="53" customWidth="1"/>
    <col min="12548" max="12548" width="9.140625" style="53" customWidth="1"/>
    <col min="12549" max="12549" width="14.42578125" style="53" bestFit="1" customWidth="1"/>
    <col min="12550" max="12550" width="14.140625" style="53" bestFit="1" customWidth="1"/>
    <col min="12551" max="12551" width="9.140625" style="53"/>
    <col min="12552" max="12552" width="15" style="53" bestFit="1" customWidth="1"/>
    <col min="12553" max="12798" width="9.140625" style="53"/>
    <col min="12799" max="12799" width="43.85546875" style="53" customWidth="1"/>
    <col min="12800" max="12800" width="4.28515625" style="53" bestFit="1" customWidth="1"/>
    <col min="12801" max="12801" width="9.140625" style="53" customWidth="1"/>
    <col min="12802" max="12803" width="12.7109375" style="53" customWidth="1"/>
    <col min="12804" max="12804" width="9.140625" style="53" customWidth="1"/>
    <col min="12805" max="12805" width="14.42578125" style="53" bestFit="1" customWidth="1"/>
    <col min="12806" max="12806" width="14.140625" style="53" bestFit="1" customWidth="1"/>
    <col min="12807" max="12807" width="9.140625" style="53"/>
    <col min="12808" max="12808" width="15" style="53" bestFit="1" customWidth="1"/>
    <col min="12809" max="13054" width="9.140625" style="53"/>
    <col min="13055" max="13055" width="43.85546875" style="53" customWidth="1"/>
    <col min="13056" max="13056" width="4.28515625" style="53" bestFit="1" customWidth="1"/>
    <col min="13057" max="13057" width="9.140625" style="53" customWidth="1"/>
    <col min="13058" max="13059" width="12.7109375" style="53" customWidth="1"/>
    <col min="13060" max="13060" width="9.140625" style="53" customWidth="1"/>
    <col min="13061" max="13061" width="14.42578125" style="53" bestFit="1" customWidth="1"/>
    <col min="13062" max="13062" width="14.140625" style="53" bestFit="1" customWidth="1"/>
    <col min="13063" max="13063" width="9.140625" style="53"/>
    <col min="13064" max="13064" width="15" style="53" bestFit="1" customWidth="1"/>
    <col min="13065" max="13310" width="9.140625" style="53"/>
    <col min="13311" max="13311" width="43.85546875" style="53" customWidth="1"/>
    <col min="13312" max="13312" width="4.28515625" style="53" bestFit="1" customWidth="1"/>
    <col min="13313" max="13313" width="9.140625" style="53" customWidth="1"/>
    <col min="13314" max="13315" width="12.7109375" style="53" customWidth="1"/>
    <col min="13316" max="13316" width="9.140625" style="53" customWidth="1"/>
    <col min="13317" max="13317" width="14.42578125" style="53" bestFit="1" customWidth="1"/>
    <col min="13318" max="13318" width="14.140625" style="53" bestFit="1" customWidth="1"/>
    <col min="13319" max="13319" width="9.140625" style="53"/>
    <col min="13320" max="13320" width="15" style="53" bestFit="1" customWidth="1"/>
    <col min="13321" max="13566" width="9.140625" style="53"/>
    <col min="13567" max="13567" width="43.85546875" style="53" customWidth="1"/>
    <col min="13568" max="13568" width="4.28515625" style="53" bestFit="1" customWidth="1"/>
    <col min="13569" max="13569" width="9.140625" style="53" customWidth="1"/>
    <col min="13570" max="13571" width="12.7109375" style="53" customWidth="1"/>
    <col min="13572" max="13572" width="9.140625" style="53" customWidth="1"/>
    <col min="13573" max="13573" width="14.42578125" style="53" bestFit="1" customWidth="1"/>
    <col min="13574" max="13574" width="14.140625" style="53" bestFit="1" customWidth="1"/>
    <col min="13575" max="13575" width="9.140625" style="53"/>
    <col min="13576" max="13576" width="15" style="53" bestFit="1" customWidth="1"/>
    <col min="13577" max="13822" width="9.140625" style="53"/>
    <col min="13823" max="13823" width="43.85546875" style="53" customWidth="1"/>
    <col min="13824" max="13824" width="4.28515625" style="53" bestFit="1" customWidth="1"/>
    <col min="13825" max="13825" width="9.140625" style="53" customWidth="1"/>
    <col min="13826" max="13827" width="12.7109375" style="53" customWidth="1"/>
    <col min="13828" max="13828" width="9.140625" style="53" customWidth="1"/>
    <col min="13829" max="13829" width="14.42578125" style="53" bestFit="1" customWidth="1"/>
    <col min="13830" max="13830" width="14.140625" style="53" bestFit="1" customWidth="1"/>
    <col min="13831" max="13831" width="9.140625" style="53"/>
    <col min="13832" max="13832" width="15" style="53" bestFit="1" customWidth="1"/>
    <col min="13833" max="14078" width="9.140625" style="53"/>
    <col min="14079" max="14079" width="43.85546875" style="53" customWidth="1"/>
    <col min="14080" max="14080" width="4.28515625" style="53" bestFit="1" customWidth="1"/>
    <col min="14081" max="14081" width="9.140625" style="53" customWidth="1"/>
    <col min="14082" max="14083" width="12.7109375" style="53" customWidth="1"/>
    <col min="14084" max="14084" width="9.140625" style="53" customWidth="1"/>
    <col min="14085" max="14085" width="14.42578125" style="53" bestFit="1" customWidth="1"/>
    <col min="14086" max="14086" width="14.140625" style="53" bestFit="1" customWidth="1"/>
    <col min="14087" max="14087" width="9.140625" style="53"/>
    <col min="14088" max="14088" width="15" style="53" bestFit="1" customWidth="1"/>
    <col min="14089" max="14334" width="9.140625" style="53"/>
    <col min="14335" max="14335" width="43.85546875" style="53" customWidth="1"/>
    <col min="14336" max="14336" width="4.28515625" style="53" bestFit="1" customWidth="1"/>
    <col min="14337" max="14337" width="9.140625" style="53" customWidth="1"/>
    <col min="14338" max="14339" width="12.7109375" style="53" customWidth="1"/>
    <col min="14340" max="14340" width="9.140625" style="53" customWidth="1"/>
    <col min="14341" max="14341" width="14.42578125" style="53" bestFit="1" customWidth="1"/>
    <col min="14342" max="14342" width="14.140625" style="53" bestFit="1" customWidth="1"/>
    <col min="14343" max="14343" width="9.140625" style="53"/>
    <col min="14344" max="14344" width="15" style="53" bestFit="1" customWidth="1"/>
    <col min="14345" max="14590" width="9.140625" style="53"/>
    <col min="14591" max="14591" width="43.85546875" style="53" customWidth="1"/>
    <col min="14592" max="14592" width="4.28515625" style="53" bestFit="1" customWidth="1"/>
    <col min="14593" max="14593" width="9.140625" style="53" customWidth="1"/>
    <col min="14594" max="14595" width="12.7109375" style="53" customWidth="1"/>
    <col min="14596" max="14596" width="9.140625" style="53" customWidth="1"/>
    <col min="14597" max="14597" width="14.42578125" style="53" bestFit="1" customWidth="1"/>
    <col min="14598" max="14598" width="14.140625" style="53" bestFit="1" customWidth="1"/>
    <col min="14599" max="14599" width="9.140625" style="53"/>
    <col min="14600" max="14600" width="15" style="53" bestFit="1" customWidth="1"/>
    <col min="14601" max="14846" width="9.140625" style="53"/>
    <col min="14847" max="14847" width="43.85546875" style="53" customWidth="1"/>
    <col min="14848" max="14848" width="4.28515625" style="53" bestFit="1" customWidth="1"/>
    <col min="14849" max="14849" width="9.140625" style="53" customWidth="1"/>
    <col min="14850" max="14851" width="12.7109375" style="53" customWidth="1"/>
    <col min="14852" max="14852" width="9.140625" style="53" customWidth="1"/>
    <col min="14853" max="14853" width="14.42578125" style="53" bestFit="1" customWidth="1"/>
    <col min="14854" max="14854" width="14.140625" style="53" bestFit="1" customWidth="1"/>
    <col min="14855" max="14855" width="9.140625" style="53"/>
    <col min="14856" max="14856" width="15" style="53" bestFit="1" customWidth="1"/>
    <col min="14857" max="15102" width="9.140625" style="53"/>
    <col min="15103" max="15103" width="43.85546875" style="53" customWidth="1"/>
    <col min="15104" max="15104" width="4.28515625" style="53" bestFit="1" customWidth="1"/>
    <col min="15105" max="15105" width="9.140625" style="53" customWidth="1"/>
    <col min="15106" max="15107" width="12.7109375" style="53" customWidth="1"/>
    <col min="15108" max="15108" width="9.140625" style="53" customWidth="1"/>
    <col min="15109" max="15109" width="14.42578125" style="53" bestFit="1" customWidth="1"/>
    <col min="15110" max="15110" width="14.140625" style="53" bestFit="1" customWidth="1"/>
    <col min="15111" max="15111" width="9.140625" style="53"/>
    <col min="15112" max="15112" width="15" style="53" bestFit="1" customWidth="1"/>
    <col min="15113" max="15358" width="9.140625" style="53"/>
    <col min="15359" max="15359" width="43.85546875" style="53" customWidth="1"/>
    <col min="15360" max="15360" width="4.28515625" style="53" bestFit="1" customWidth="1"/>
    <col min="15361" max="15361" width="9.140625" style="53" customWidth="1"/>
    <col min="15362" max="15363" width="12.7109375" style="53" customWidth="1"/>
    <col min="15364" max="15364" width="9.140625" style="53" customWidth="1"/>
    <col min="15365" max="15365" width="14.42578125" style="53" bestFit="1" customWidth="1"/>
    <col min="15366" max="15366" width="14.140625" style="53" bestFit="1" customWidth="1"/>
    <col min="15367" max="15367" width="9.140625" style="53"/>
    <col min="15368" max="15368" width="15" style="53" bestFit="1" customWidth="1"/>
    <col min="15369" max="15614" width="9.140625" style="53"/>
    <col min="15615" max="15615" width="43.85546875" style="53" customWidth="1"/>
    <col min="15616" max="15616" width="4.28515625" style="53" bestFit="1" customWidth="1"/>
    <col min="15617" max="15617" width="9.140625" style="53" customWidth="1"/>
    <col min="15618" max="15619" width="12.7109375" style="53" customWidth="1"/>
    <col min="15620" max="15620" width="9.140625" style="53" customWidth="1"/>
    <col min="15621" max="15621" width="14.42578125" style="53" bestFit="1" customWidth="1"/>
    <col min="15622" max="15622" width="14.140625" style="53" bestFit="1" customWidth="1"/>
    <col min="15623" max="15623" width="9.140625" style="53"/>
    <col min="15624" max="15624" width="15" style="53" bestFit="1" customWidth="1"/>
    <col min="15625" max="15870" width="9.140625" style="53"/>
    <col min="15871" max="15871" width="43.85546875" style="53" customWidth="1"/>
    <col min="15872" max="15872" width="4.28515625" style="53" bestFit="1" customWidth="1"/>
    <col min="15873" max="15873" width="9.140625" style="53" customWidth="1"/>
    <col min="15874" max="15875" width="12.7109375" style="53" customWidth="1"/>
    <col min="15876" max="15876" width="9.140625" style="53" customWidth="1"/>
    <col min="15877" max="15877" width="14.42578125" style="53" bestFit="1" customWidth="1"/>
    <col min="15878" max="15878" width="14.140625" style="53" bestFit="1" customWidth="1"/>
    <col min="15879" max="15879" width="9.140625" style="53"/>
    <col min="15880" max="15880" width="15" style="53" bestFit="1" customWidth="1"/>
    <col min="15881" max="16126" width="9.140625" style="53"/>
    <col min="16127" max="16127" width="43.85546875" style="53" customWidth="1"/>
    <col min="16128" max="16128" width="4.28515625" style="53" bestFit="1" customWidth="1"/>
    <col min="16129" max="16129" width="9.140625" style="53" customWidth="1"/>
    <col min="16130" max="16131" width="12.7109375" style="53" customWidth="1"/>
    <col min="16132" max="16132" width="9.140625" style="53" customWidth="1"/>
    <col min="16133" max="16133" width="14.42578125" style="53" bestFit="1" customWidth="1"/>
    <col min="16134" max="16134" width="14.140625" style="53" bestFit="1" customWidth="1"/>
    <col min="16135" max="16135" width="9.140625" style="53"/>
    <col min="16136" max="16136" width="15" style="53" bestFit="1" customWidth="1"/>
    <col min="16137" max="16384" width="9.140625" style="53"/>
  </cols>
  <sheetData>
    <row r="1" spans="1:8" ht="14.25">
      <c r="A1" s="242" t="s">
        <v>284</v>
      </c>
      <c r="B1" s="242"/>
      <c r="C1" s="242"/>
      <c r="D1" s="242"/>
    </row>
    <row r="2" spans="1:8" ht="10.5" customHeight="1">
      <c r="A2" s="101"/>
      <c r="B2" s="101"/>
      <c r="C2" s="101"/>
      <c r="D2" s="101"/>
    </row>
    <row r="3" spans="1:8" ht="99" customHeight="1">
      <c r="A3" s="102" t="s">
        <v>273</v>
      </c>
      <c r="B3" s="102" t="s">
        <v>285</v>
      </c>
      <c r="C3" s="102" t="s">
        <v>344</v>
      </c>
      <c r="D3" s="102" t="s">
        <v>348</v>
      </c>
    </row>
    <row r="4" spans="1:8" ht="35.25" customHeight="1">
      <c r="A4" s="103" t="s">
        <v>274</v>
      </c>
      <c r="B4" s="104">
        <v>280</v>
      </c>
      <c r="C4" s="105">
        <v>11590000</v>
      </c>
      <c r="D4" s="105">
        <v>19329478</v>
      </c>
      <c r="E4" s="54"/>
      <c r="F4" s="54"/>
      <c r="G4" s="54"/>
      <c r="H4" s="54"/>
    </row>
    <row r="5" spans="1:8" ht="30">
      <c r="A5" s="103" t="s">
        <v>275</v>
      </c>
      <c r="B5" s="104">
        <v>290</v>
      </c>
      <c r="C5" s="105">
        <v>31290000</v>
      </c>
      <c r="D5" s="105">
        <v>24305070</v>
      </c>
      <c r="F5" s="54"/>
      <c r="G5" s="54"/>
      <c r="H5" s="54"/>
    </row>
    <row r="6" spans="1:8" ht="30">
      <c r="A6" s="103" t="s">
        <v>276</v>
      </c>
      <c r="B6" s="104">
        <v>291</v>
      </c>
      <c r="C6" s="105">
        <v>260750</v>
      </c>
      <c r="D6" s="105">
        <v>1150000</v>
      </c>
      <c r="F6" s="54"/>
      <c r="G6" s="54"/>
      <c r="H6" s="54"/>
    </row>
    <row r="7" spans="1:8" ht="30">
      <c r="A7" s="103" t="s">
        <v>277</v>
      </c>
      <c r="B7" s="104">
        <v>300</v>
      </c>
      <c r="C7" s="105">
        <v>0</v>
      </c>
      <c r="D7" s="105">
        <v>0</v>
      </c>
      <c r="E7" s="54"/>
      <c r="F7" s="54"/>
      <c r="G7" s="54"/>
      <c r="H7" s="54"/>
    </row>
    <row r="8" spans="1:8" ht="15">
      <c r="A8" s="103" t="s">
        <v>278</v>
      </c>
      <c r="B8" s="104">
        <v>310</v>
      </c>
      <c r="C8" s="105">
        <v>268478470</v>
      </c>
      <c r="D8" s="105">
        <v>340917538</v>
      </c>
      <c r="E8" s="54"/>
      <c r="F8" s="54"/>
      <c r="G8" s="54"/>
      <c r="H8" s="54"/>
    </row>
    <row r="9" spans="1:8" ht="15">
      <c r="A9" s="103" t="s">
        <v>279</v>
      </c>
      <c r="B9" s="104">
        <v>320</v>
      </c>
      <c r="C9" s="105"/>
      <c r="D9" s="105"/>
      <c r="E9" s="54"/>
      <c r="F9" s="54"/>
      <c r="G9" s="54"/>
      <c r="H9" s="54"/>
    </row>
    <row r="10" spans="1:8" ht="30">
      <c r="A10" s="103" t="s">
        <v>280</v>
      </c>
      <c r="B10" s="104">
        <v>330</v>
      </c>
      <c r="C10" s="105"/>
      <c r="D10" s="105"/>
      <c r="F10" s="54"/>
      <c r="G10" s="54"/>
    </row>
    <row r="11" spans="1:8" ht="30">
      <c r="A11" s="103" t="s">
        <v>281</v>
      </c>
      <c r="B11" s="104">
        <v>340</v>
      </c>
      <c r="C11" s="105">
        <v>450000</v>
      </c>
      <c r="D11" s="105">
        <v>150000</v>
      </c>
      <c r="F11" s="55"/>
      <c r="H11" s="56"/>
    </row>
    <row r="12" spans="1:8" ht="30">
      <c r="A12" s="103" t="s">
        <v>282</v>
      </c>
      <c r="B12" s="104">
        <v>350</v>
      </c>
      <c r="C12" s="105">
        <v>195000000</v>
      </c>
      <c r="D12" s="105">
        <v>197451731</v>
      </c>
    </row>
    <row r="13" spans="1:8" ht="15">
      <c r="A13" s="103" t="s">
        <v>283</v>
      </c>
      <c r="B13" s="104">
        <v>360</v>
      </c>
      <c r="C13" s="105">
        <v>69219908</v>
      </c>
      <c r="D13" s="105">
        <v>76156703</v>
      </c>
    </row>
    <row r="14" spans="1:8" ht="15">
      <c r="A14" s="106" t="s">
        <v>286</v>
      </c>
      <c r="B14" s="107">
        <v>370</v>
      </c>
      <c r="C14" s="108"/>
      <c r="D14" s="108"/>
    </row>
    <row r="15" spans="1:8" ht="15">
      <c r="A15" s="106" t="s">
        <v>287</v>
      </c>
      <c r="B15" s="107">
        <v>380</v>
      </c>
      <c r="C15" s="108"/>
      <c r="D15" s="108"/>
    </row>
    <row r="16" spans="1:8" ht="15">
      <c r="A16" s="106" t="s">
        <v>288</v>
      </c>
      <c r="B16" s="107">
        <v>390</v>
      </c>
      <c r="C16" s="108"/>
      <c r="D16" s="108"/>
    </row>
    <row r="17" spans="1:4" ht="15">
      <c r="A17" s="106" t="s">
        <v>289</v>
      </c>
      <c r="B17" s="107">
        <v>400</v>
      </c>
      <c r="C17" s="108"/>
      <c r="D17" s="108"/>
    </row>
    <row r="18" spans="1:4" ht="30">
      <c r="A18" s="106" t="s">
        <v>347</v>
      </c>
      <c r="B18" s="107">
        <v>410</v>
      </c>
      <c r="C18" s="108">
        <v>0</v>
      </c>
      <c r="D18" s="108">
        <v>0</v>
      </c>
    </row>
    <row r="19" spans="1:4" ht="30">
      <c r="A19" s="106" t="s">
        <v>290</v>
      </c>
      <c r="B19" s="107">
        <v>420</v>
      </c>
      <c r="C19" s="108"/>
      <c r="D19" s="108"/>
    </row>
    <row r="20" spans="1:4" ht="30">
      <c r="A20" s="106" t="s">
        <v>291</v>
      </c>
      <c r="B20" s="107">
        <v>430</v>
      </c>
      <c r="C20" s="108"/>
      <c r="D20" s="108"/>
    </row>
    <row r="21" spans="1:4" ht="15">
      <c r="A21" s="106" t="s">
        <v>349</v>
      </c>
      <c r="B21" s="107">
        <v>440</v>
      </c>
      <c r="C21" s="108">
        <v>31290000</v>
      </c>
      <c r="D21" s="108">
        <v>28458598</v>
      </c>
    </row>
    <row r="22" spans="1:4" ht="30">
      <c r="A22" s="106" t="s">
        <v>345</v>
      </c>
      <c r="B22" s="107">
        <v>450</v>
      </c>
      <c r="C22" s="108">
        <v>0</v>
      </c>
      <c r="D22" s="108">
        <v>0</v>
      </c>
    </row>
    <row r="23" spans="1:4" ht="15">
      <c r="A23" s="106" t="s">
        <v>292</v>
      </c>
      <c r="B23" s="107">
        <v>460</v>
      </c>
      <c r="C23" s="108"/>
      <c r="D23" s="108"/>
    </row>
    <row r="24" spans="1:4" ht="30">
      <c r="A24" s="106" t="s">
        <v>293</v>
      </c>
      <c r="B24" s="107">
        <v>470</v>
      </c>
      <c r="C24" s="108"/>
      <c r="D24" s="108"/>
    </row>
    <row r="25" spans="1:4" ht="28.5">
      <c r="A25" s="109" t="s">
        <v>295</v>
      </c>
      <c r="B25" s="110">
        <v>480</v>
      </c>
      <c r="C25" s="111">
        <f>SUM(C4:C24)</f>
        <v>607579128</v>
      </c>
      <c r="D25" s="111">
        <f>SUM(D4:D24)</f>
        <v>687919118</v>
      </c>
    </row>
    <row r="26" spans="1:4">
      <c r="A26" s="238" t="s">
        <v>21</v>
      </c>
      <c r="B26" s="238" t="s">
        <v>10</v>
      </c>
      <c r="C26" s="238" t="s">
        <v>10</v>
      </c>
      <c r="D26" s="240" t="s">
        <v>10</v>
      </c>
    </row>
    <row r="27" spans="1:4" ht="8.25" customHeight="1">
      <c r="A27" s="239"/>
      <c r="B27" s="239"/>
      <c r="C27" s="239"/>
      <c r="D27" s="241"/>
    </row>
    <row r="28" spans="1:4" ht="15">
      <c r="A28" s="112" t="s">
        <v>346</v>
      </c>
      <c r="B28" s="113"/>
      <c r="C28" s="113"/>
      <c r="D28" s="113"/>
    </row>
    <row r="29" spans="1:4" ht="11.25" customHeight="1">
      <c r="A29" s="112"/>
      <c r="B29" s="113"/>
      <c r="C29" s="113"/>
      <c r="D29" s="113"/>
    </row>
    <row r="30" spans="1:4" ht="10.5" customHeight="1">
      <c r="A30" s="114"/>
      <c r="B30" s="114"/>
      <c r="C30" s="114"/>
      <c r="D30" s="114"/>
    </row>
    <row r="31" spans="1:4" ht="15">
      <c r="A31" s="112" t="s">
        <v>294</v>
      </c>
      <c r="B31" s="113"/>
      <c r="C31" s="113"/>
      <c r="D31" s="113"/>
    </row>
    <row r="32" spans="1:4" ht="15">
      <c r="A32" s="112"/>
      <c r="B32" s="113"/>
      <c r="C32" s="113"/>
      <c r="D32" s="113"/>
    </row>
    <row r="33" spans="1:4" ht="12">
      <c r="A33" s="57" t="s">
        <v>10</v>
      </c>
      <c r="B33" s="21" t="s">
        <v>10</v>
      </c>
      <c r="C33" s="21" t="s">
        <v>10</v>
      </c>
      <c r="D33" s="20" t="s">
        <v>10</v>
      </c>
    </row>
  </sheetData>
  <mergeCells count="5">
    <mergeCell ref="A26:A27"/>
    <mergeCell ref="B26:B27"/>
    <mergeCell ref="C26:C27"/>
    <mergeCell ref="D26:D27"/>
    <mergeCell ref="A1:D1"/>
  </mergeCells>
  <printOptions horizontalCentered="1"/>
  <pageMargins left="0.78740157480314965" right="0.39370078740157483" top="0.9"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SheetLayoutView="100" workbookViewId="0">
      <selection activeCell="I16" sqref="I16:I31"/>
    </sheetView>
  </sheetViews>
  <sheetFormatPr defaultRowHeight="11.25"/>
  <cols>
    <col min="1" max="1" width="5.5703125" style="46" customWidth="1"/>
    <col min="2" max="2" width="36.140625" style="46" customWidth="1"/>
    <col min="3" max="3" width="6.5703125" style="46" customWidth="1"/>
    <col min="4" max="5" width="9.140625" style="46"/>
    <col min="6" max="6" width="23.140625" style="46" customWidth="1"/>
    <col min="7" max="252" width="9.140625" style="46"/>
    <col min="253" max="253" width="5.5703125" style="46" customWidth="1"/>
    <col min="254" max="254" width="14.42578125" style="46" customWidth="1"/>
    <col min="255" max="255" width="8.140625" style="46" customWidth="1"/>
    <col min="256" max="508" width="9.140625" style="46"/>
    <col min="509" max="509" width="5.5703125" style="46" customWidth="1"/>
    <col min="510" max="510" width="14.42578125" style="46" customWidth="1"/>
    <col min="511" max="511" width="8.140625" style="46" customWidth="1"/>
    <col min="512" max="764" width="9.140625" style="46"/>
    <col min="765" max="765" width="5.5703125" style="46" customWidth="1"/>
    <col min="766" max="766" width="14.42578125" style="46" customWidth="1"/>
    <col min="767" max="767" width="8.140625" style="46" customWidth="1"/>
    <col min="768" max="1020" width="9.140625" style="46"/>
    <col min="1021" max="1021" width="5.5703125" style="46" customWidth="1"/>
    <col min="1022" max="1022" width="14.42578125" style="46" customWidth="1"/>
    <col min="1023" max="1023" width="8.140625" style="46" customWidth="1"/>
    <col min="1024" max="1276" width="9.140625" style="46"/>
    <col min="1277" max="1277" width="5.5703125" style="46" customWidth="1"/>
    <col min="1278" max="1278" width="14.42578125" style="46" customWidth="1"/>
    <col min="1279" max="1279" width="8.140625" style="46" customWidth="1"/>
    <col min="1280" max="1532" width="9.140625" style="46"/>
    <col min="1533" max="1533" width="5.5703125" style="46" customWidth="1"/>
    <col min="1534" max="1534" width="14.42578125" style="46" customWidth="1"/>
    <col min="1535" max="1535" width="8.140625" style="46" customWidth="1"/>
    <col min="1536" max="1788" width="9.140625" style="46"/>
    <col min="1789" max="1789" width="5.5703125" style="46" customWidth="1"/>
    <col min="1790" max="1790" width="14.42578125" style="46" customWidth="1"/>
    <col min="1791" max="1791" width="8.140625" style="46" customWidth="1"/>
    <col min="1792" max="2044" width="9.140625" style="46"/>
    <col min="2045" max="2045" width="5.5703125" style="46" customWidth="1"/>
    <col min="2046" max="2046" width="14.42578125" style="46" customWidth="1"/>
    <col min="2047" max="2047" width="8.140625" style="46" customWidth="1"/>
    <col min="2048" max="2300" width="9.140625" style="46"/>
    <col min="2301" max="2301" width="5.5703125" style="46" customWidth="1"/>
    <col min="2302" max="2302" width="14.42578125" style="46" customWidth="1"/>
    <col min="2303" max="2303" width="8.140625" style="46" customWidth="1"/>
    <col min="2304" max="2556" width="9.140625" style="46"/>
    <col min="2557" max="2557" width="5.5703125" style="46" customWidth="1"/>
    <col min="2558" max="2558" width="14.42578125" style="46" customWidth="1"/>
    <col min="2559" max="2559" width="8.140625" style="46" customWidth="1"/>
    <col min="2560" max="2812" width="9.140625" style="46"/>
    <col min="2813" max="2813" width="5.5703125" style="46" customWidth="1"/>
    <col min="2814" max="2814" width="14.42578125" style="46" customWidth="1"/>
    <col min="2815" max="2815" width="8.140625" style="46" customWidth="1"/>
    <col min="2816" max="3068" width="9.140625" style="46"/>
    <col min="3069" max="3069" width="5.5703125" style="46" customWidth="1"/>
    <col min="3070" max="3070" width="14.42578125" style="46" customWidth="1"/>
    <col min="3071" max="3071" width="8.140625" style="46" customWidth="1"/>
    <col min="3072" max="3324" width="9.140625" style="46"/>
    <col min="3325" max="3325" width="5.5703125" style="46" customWidth="1"/>
    <col min="3326" max="3326" width="14.42578125" style="46" customWidth="1"/>
    <col min="3327" max="3327" width="8.140625" style="46" customWidth="1"/>
    <col min="3328" max="3580" width="9.140625" style="46"/>
    <col min="3581" max="3581" width="5.5703125" style="46" customWidth="1"/>
    <col min="3582" max="3582" width="14.42578125" style="46" customWidth="1"/>
    <col min="3583" max="3583" width="8.140625" style="46" customWidth="1"/>
    <col min="3584" max="3836" width="9.140625" style="46"/>
    <col min="3837" max="3837" width="5.5703125" style="46" customWidth="1"/>
    <col min="3838" max="3838" width="14.42578125" style="46" customWidth="1"/>
    <col min="3839" max="3839" width="8.140625" style="46" customWidth="1"/>
    <col min="3840" max="4092" width="9.140625" style="46"/>
    <col min="4093" max="4093" width="5.5703125" style="46" customWidth="1"/>
    <col min="4094" max="4094" width="14.42578125" style="46" customWidth="1"/>
    <col min="4095" max="4095" width="8.140625" style="46" customWidth="1"/>
    <col min="4096" max="4348" width="9.140625" style="46"/>
    <col min="4349" max="4349" width="5.5703125" style="46" customWidth="1"/>
    <col min="4350" max="4350" width="14.42578125" style="46" customWidth="1"/>
    <col min="4351" max="4351" width="8.140625" style="46" customWidth="1"/>
    <col min="4352" max="4604" width="9.140625" style="46"/>
    <col min="4605" max="4605" width="5.5703125" style="46" customWidth="1"/>
    <col min="4606" max="4606" width="14.42578125" style="46" customWidth="1"/>
    <col min="4607" max="4607" width="8.140625" style="46" customWidth="1"/>
    <col min="4608" max="4860" width="9.140625" style="46"/>
    <col min="4861" max="4861" width="5.5703125" style="46" customWidth="1"/>
    <col min="4862" max="4862" width="14.42578125" style="46" customWidth="1"/>
    <col min="4863" max="4863" width="8.140625" style="46" customWidth="1"/>
    <col min="4864" max="5116" width="9.140625" style="46"/>
    <col min="5117" max="5117" width="5.5703125" style="46" customWidth="1"/>
    <col min="5118" max="5118" width="14.42578125" style="46" customWidth="1"/>
    <col min="5119" max="5119" width="8.140625" style="46" customWidth="1"/>
    <col min="5120" max="5372" width="9.140625" style="46"/>
    <col min="5373" max="5373" width="5.5703125" style="46" customWidth="1"/>
    <col min="5374" max="5374" width="14.42578125" style="46" customWidth="1"/>
    <col min="5375" max="5375" width="8.140625" style="46" customWidth="1"/>
    <col min="5376" max="5628" width="9.140625" style="46"/>
    <col min="5629" max="5629" width="5.5703125" style="46" customWidth="1"/>
    <col min="5630" max="5630" width="14.42578125" style="46" customWidth="1"/>
    <col min="5631" max="5631" width="8.140625" style="46" customWidth="1"/>
    <col min="5632" max="5884" width="9.140625" style="46"/>
    <col min="5885" max="5885" width="5.5703125" style="46" customWidth="1"/>
    <col min="5886" max="5886" width="14.42578125" style="46" customWidth="1"/>
    <col min="5887" max="5887" width="8.140625" style="46" customWidth="1"/>
    <col min="5888" max="6140" width="9.140625" style="46"/>
    <col min="6141" max="6141" width="5.5703125" style="46" customWidth="1"/>
    <col min="6142" max="6142" width="14.42578125" style="46" customWidth="1"/>
    <col min="6143" max="6143" width="8.140625" style="46" customWidth="1"/>
    <col min="6144" max="6396" width="9.140625" style="46"/>
    <col min="6397" max="6397" width="5.5703125" style="46" customWidth="1"/>
    <col min="6398" max="6398" width="14.42578125" style="46" customWidth="1"/>
    <col min="6399" max="6399" width="8.140625" style="46" customWidth="1"/>
    <col min="6400" max="6652" width="9.140625" style="46"/>
    <col min="6653" max="6653" width="5.5703125" style="46" customWidth="1"/>
    <col min="6654" max="6654" width="14.42578125" style="46" customWidth="1"/>
    <col min="6655" max="6655" width="8.140625" style="46" customWidth="1"/>
    <col min="6656" max="6908" width="9.140625" style="46"/>
    <col min="6909" max="6909" width="5.5703125" style="46" customWidth="1"/>
    <col min="6910" max="6910" width="14.42578125" style="46" customWidth="1"/>
    <col min="6911" max="6911" width="8.140625" style="46" customWidth="1"/>
    <col min="6912" max="7164" width="9.140625" style="46"/>
    <col min="7165" max="7165" width="5.5703125" style="46" customWidth="1"/>
    <col min="7166" max="7166" width="14.42578125" style="46" customWidth="1"/>
    <col min="7167" max="7167" width="8.140625" style="46" customWidth="1"/>
    <col min="7168" max="7420" width="9.140625" style="46"/>
    <col min="7421" max="7421" width="5.5703125" style="46" customWidth="1"/>
    <col min="7422" max="7422" width="14.42578125" style="46" customWidth="1"/>
    <col min="7423" max="7423" width="8.140625" style="46" customWidth="1"/>
    <col min="7424" max="7676" width="9.140625" style="46"/>
    <col min="7677" max="7677" width="5.5703125" style="46" customWidth="1"/>
    <col min="7678" max="7678" width="14.42578125" style="46" customWidth="1"/>
    <col min="7679" max="7679" width="8.140625" style="46" customWidth="1"/>
    <col min="7680" max="7932" width="9.140625" style="46"/>
    <col min="7933" max="7933" width="5.5703125" style="46" customWidth="1"/>
    <col min="7934" max="7934" width="14.42578125" style="46" customWidth="1"/>
    <col min="7935" max="7935" width="8.140625" style="46" customWidth="1"/>
    <col min="7936" max="8188" width="9.140625" style="46"/>
    <col min="8189" max="8189" width="5.5703125" style="46" customWidth="1"/>
    <col min="8190" max="8190" width="14.42578125" style="46" customWidth="1"/>
    <col min="8191" max="8191" width="8.140625" style="46" customWidth="1"/>
    <col min="8192" max="8444" width="9.140625" style="46"/>
    <col min="8445" max="8445" width="5.5703125" style="46" customWidth="1"/>
    <col min="8446" max="8446" width="14.42578125" style="46" customWidth="1"/>
    <col min="8447" max="8447" width="8.140625" style="46" customWidth="1"/>
    <col min="8448" max="8700" width="9.140625" style="46"/>
    <col min="8701" max="8701" width="5.5703125" style="46" customWidth="1"/>
    <col min="8702" max="8702" width="14.42578125" style="46" customWidth="1"/>
    <col min="8703" max="8703" width="8.140625" style="46" customWidth="1"/>
    <col min="8704" max="8956" width="9.140625" style="46"/>
    <col min="8957" max="8957" width="5.5703125" style="46" customWidth="1"/>
    <col min="8958" max="8958" width="14.42578125" style="46" customWidth="1"/>
    <col min="8959" max="8959" width="8.140625" style="46" customWidth="1"/>
    <col min="8960" max="9212" width="9.140625" style="46"/>
    <col min="9213" max="9213" width="5.5703125" style="46" customWidth="1"/>
    <col min="9214" max="9214" width="14.42578125" style="46" customWidth="1"/>
    <col min="9215" max="9215" width="8.140625" style="46" customWidth="1"/>
    <col min="9216" max="9468" width="9.140625" style="46"/>
    <col min="9469" max="9469" width="5.5703125" style="46" customWidth="1"/>
    <col min="9470" max="9470" width="14.42578125" style="46" customWidth="1"/>
    <col min="9471" max="9471" width="8.140625" style="46" customWidth="1"/>
    <col min="9472" max="9724" width="9.140625" style="46"/>
    <col min="9725" max="9725" width="5.5703125" style="46" customWidth="1"/>
    <col min="9726" max="9726" width="14.42578125" style="46" customWidth="1"/>
    <col min="9727" max="9727" width="8.140625" style="46" customWidth="1"/>
    <col min="9728" max="9980" width="9.140625" style="46"/>
    <col min="9981" max="9981" width="5.5703125" style="46" customWidth="1"/>
    <col min="9982" max="9982" width="14.42578125" style="46" customWidth="1"/>
    <col min="9983" max="9983" width="8.140625" style="46" customWidth="1"/>
    <col min="9984" max="10236" width="9.140625" style="46"/>
    <col min="10237" max="10237" width="5.5703125" style="46" customWidth="1"/>
    <col min="10238" max="10238" width="14.42578125" style="46" customWidth="1"/>
    <col min="10239" max="10239" width="8.140625" style="46" customWidth="1"/>
    <col min="10240" max="10492" width="9.140625" style="46"/>
    <col min="10493" max="10493" width="5.5703125" style="46" customWidth="1"/>
    <col min="10494" max="10494" width="14.42578125" style="46" customWidth="1"/>
    <col min="10495" max="10495" width="8.140625" style="46" customWidth="1"/>
    <col min="10496" max="10748" width="9.140625" style="46"/>
    <col min="10749" max="10749" width="5.5703125" style="46" customWidth="1"/>
    <col min="10750" max="10750" width="14.42578125" style="46" customWidth="1"/>
    <col min="10751" max="10751" width="8.140625" style="46" customWidth="1"/>
    <col min="10752" max="11004" width="9.140625" style="46"/>
    <col min="11005" max="11005" width="5.5703125" style="46" customWidth="1"/>
    <col min="11006" max="11006" width="14.42578125" style="46" customWidth="1"/>
    <col min="11007" max="11007" width="8.140625" style="46" customWidth="1"/>
    <col min="11008" max="11260" width="9.140625" style="46"/>
    <col min="11261" max="11261" width="5.5703125" style="46" customWidth="1"/>
    <col min="11262" max="11262" width="14.42578125" style="46" customWidth="1"/>
    <col min="11263" max="11263" width="8.140625" style="46" customWidth="1"/>
    <col min="11264" max="11516" width="9.140625" style="46"/>
    <col min="11517" max="11517" width="5.5703125" style="46" customWidth="1"/>
    <col min="11518" max="11518" width="14.42578125" style="46" customWidth="1"/>
    <col min="11519" max="11519" width="8.140625" style="46" customWidth="1"/>
    <col min="11520" max="11772" width="9.140625" style="46"/>
    <col min="11773" max="11773" width="5.5703125" style="46" customWidth="1"/>
    <col min="11774" max="11774" width="14.42578125" style="46" customWidth="1"/>
    <col min="11775" max="11775" width="8.140625" style="46" customWidth="1"/>
    <col min="11776" max="12028" width="9.140625" style="46"/>
    <col min="12029" max="12029" width="5.5703125" style="46" customWidth="1"/>
    <col min="12030" max="12030" width="14.42578125" style="46" customWidth="1"/>
    <col min="12031" max="12031" width="8.140625" style="46" customWidth="1"/>
    <col min="12032" max="12284" width="9.140625" style="46"/>
    <col min="12285" max="12285" width="5.5703125" style="46" customWidth="1"/>
    <col min="12286" max="12286" width="14.42578125" style="46" customWidth="1"/>
    <col min="12287" max="12287" width="8.140625" style="46" customWidth="1"/>
    <col min="12288" max="12540" width="9.140625" style="46"/>
    <col min="12541" max="12541" width="5.5703125" style="46" customWidth="1"/>
    <col min="12542" max="12542" width="14.42578125" style="46" customWidth="1"/>
    <col min="12543" max="12543" width="8.140625" style="46" customWidth="1"/>
    <col min="12544" max="12796" width="9.140625" style="46"/>
    <col min="12797" max="12797" width="5.5703125" style="46" customWidth="1"/>
    <col min="12798" max="12798" width="14.42578125" style="46" customWidth="1"/>
    <col min="12799" max="12799" width="8.140625" style="46" customWidth="1"/>
    <col min="12800" max="13052" width="9.140625" style="46"/>
    <col min="13053" max="13053" width="5.5703125" style="46" customWidth="1"/>
    <col min="13054" max="13054" width="14.42578125" style="46" customWidth="1"/>
    <col min="13055" max="13055" width="8.140625" style="46" customWidth="1"/>
    <col min="13056" max="13308" width="9.140625" style="46"/>
    <col min="13309" max="13309" width="5.5703125" style="46" customWidth="1"/>
    <col min="13310" max="13310" width="14.42578125" style="46" customWidth="1"/>
    <col min="13311" max="13311" width="8.140625" style="46" customWidth="1"/>
    <col min="13312" max="13564" width="9.140625" style="46"/>
    <col min="13565" max="13565" width="5.5703125" style="46" customWidth="1"/>
    <col min="13566" max="13566" width="14.42578125" style="46" customWidth="1"/>
    <col min="13567" max="13567" width="8.140625" style="46" customWidth="1"/>
    <col min="13568" max="13820" width="9.140625" style="46"/>
    <col min="13821" max="13821" width="5.5703125" style="46" customWidth="1"/>
    <col min="13822" max="13822" width="14.42578125" style="46" customWidth="1"/>
    <col min="13823" max="13823" width="8.140625" style="46" customWidth="1"/>
    <col min="13824" max="14076" width="9.140625" style="46"/>
    <col min="14077" max="14077" width="5.5703125" style="46" customWidth="1"/>
    <col min="14078" max="14078" width="14.42578125" style="46" customWidth="1"/>
    <col min="14079" max="14079" width="8.140625" style="46" customWidth="1"/>
    <col min="14080" max="14332" width="9.140625" style="46"/>
    <col min="14333" max="14333" width="5.5703125" style="46" customWidth="1"/>
    <col min="14334" max="14334" width="14.42578125" style="46" customWidth="1"/>
    <col min="14335" max="14335" width="8.140625" style="46" customWidth="1"/>
    <col min="14336" max="14588" width="9.140625" style="46"/>
    <col min="14589" max="14589" width="5.5703125" style="46" customWidth="1"/>
    <col min="14590" max="14590" width="14.42578125" style="46" customWidth="1"/>
    <col min="14591" max="14591" width="8.140625" style="46" customWidth="1"/>
    <col min="14592" max="14844" width="9.140625" style="46"/>
    <col min="14845" max="14845" width="5.5703125" style="46" customWidth="1"/>
    <col min="14846" max="14846" width="14.42578125" style="46" customWidth="1"/>
    <col min="14847" max="14847" width="8.140625" style="46" customWidth="1"/>
    <col min="14848" max="15100" width="9.140625" style="46"/>
    <col min="15101" max="15101" width="5.5703125" style="46" customWidth="1"/>
    <col min="15102" max="15102" width="14.42578125" style="46" customWidth="1"/>
    <col min="15103" max="15103" width="8.140625" style="46" customWidth="1"/>
    <col min="15104" max="15356" width="9.140625" style="46"/>
    <col min="15357" max="15357" width="5.5703125" style="46" customWidth="1"/>
    <col min="15358" max="15358" width="14.42578125" style="46" customWidth="1"/>
    <col min="15359" max="15359" width="8.140625" style="46" customWidth="1"/>
    <col min="15360" max="15612" width="9.140625" style="46"/>
    <col min="15613" max="15613" width="5.5703125" style="46" customWidth="1"/>
    <col min="15614" max="15614" width="14.42578125" style="46" customWidth="1"/>
    <col min="15615" max="15615" width="8.140625" style="46" customWidth="1"/>
    <col min="15616" max="15868" width="9.140625" style="46"/>
    <col min="15869" max="15869" width="5.5703125" style="46" customWidth="1"/>
    <col min="15870" max="15870" width="14.42578125" style="46" customWidth="1"/>
    <col min="15871" max="15871" width="8.140625" style="46" customWidth="1"/>
    <col min="15872" max="16124" width="9.140625" style="46"/>
    <col min="16125" max="16125" width="5.5703125" style="46" customWidth="1"/>
    <col min="16126" max="16126" width="14.42578125" style="46" customWidth="1"/>
    <col min="16127" max="16127" width="8.140625" style="46" customWidth="1"/>
    <col min="16128" max="16384" width="9.140625" style="46"/>
  </cols>
  <sheetData>
    <row r="1" spans="1:9" ht="12.75" customHeight="1">
      <c r="D1" s="244" t="s">
        <v>76</v>
      </c>
      <c r="E1" s="244"/>
      <c r="F1" s="244"/>
      <c r="G1" s="244"/>
      <c r="H1" s="244"/>
    </row>
    <row r="2" spans="1:9" ht="12.75" customHeight="1">
      <c r="D2" s="244" t="s">
        <v>219</v>
      </c>
      <c r="E2" s="244"/>
      <c r="F2" s="244"/>
      <c r="G2" s="244"/>
      <c r="H2" s="244"/>
    </row>
    <row r="8" spans="1:9" ht="21.75" customHeight="1">
      <c r="A8" s="245" t="s">
        <v>296</v>
      </c>
      <c r="B8" s="246"/>
      <c r="C8" s="246"/>
      <c r="D8" s="246"/>
      <c r="E8" s="246"/>
      <c r="F8" s="246"/>
      <c r="G8" s="246"/>
      <c r="H8" s="246"/>
      <c r="I8" s="246"/>
    </row>
    <row r="12" spans="1:9" ht="13.5" customHeight="1">
      <c r="B12" s="247">
        <v>40179</v>
      </c>
      <c r="C12" s="247"/>
      <c r="D12" s="247"/>
      <c r="E12" s="47"/>
      <c r="I12" s="230" t="s">
        <v>78</v>
      </c>
    </row>
    <row r="13" spans="1:9" ht="18.75" customHeight="1">
      <c r="B13" s="248">
        <v>40360</v>
      </c>
      <c r="C13" s="248"/>
      <c r="D13" s="248"/>
      <c r="I13" s="230"/>
    </row>
    <row r="14" spans="1:9">
      <c r="G14" s="224" t="s">
        <v>79</v>
      </c>
      <c r="H14" s="224"/>
      <c r="I14" s="48" t="s">
        <v>255</v>
      </c>
    </row>
    <row r="15" spans="1:9">
      <c r="G15" s="224"/>
      <c r="H15" s="224"/>
      <c r="I15" s="49"/>
    </row>
    <row r="16" spans="1:9">
      <c r="B16" s="46" t="s">
        <v>80</v>
      </c>
      <c r="D16" s="249"/>
      <c r="E16" s="249"/>
      <c r="F16" s="249"/>
      <c r="G16" s="224" t="s">
        <v>81</v>
      </c>
      <c r="H16" s="250"/>
      <c r="I16" s="48"/>
    </row>
    <row r="17" spans="2:9">
      <c r="D17" s="50"/>
      <c r="E17" s="50"/>
      <c r="F17" s="50"/>
      <c r="G17" s="224"/>
      <c r="H17" s="224"/>
      <c r="I17" s="49"/>
    </row>
    <row r="18" spans="2:9">
      <c r="B18" s="46" t="s">
        <v>82</v>
      </c>
      <c r="D18" s="243"/>
      <c r="E18" s="243"/>
      <c r="F18" s="243"/>
      <c r="G18" s="224" t="s">
        <v>83</v>
      </c>
      <c r="H18" s="224"/>
      <c r="I18" s="48"/>
    </row>
    <row r="19" spans="2:9">
      <c r="D19" s="50"/>
      <c r="E19" s="50"/>
      <c r="F19" s="50"/>
      <c r="G19" s="224"/>
      <c r="H19" s="224"/>
      <c r="I19" s="49"/>
    </row>
    <row r="20" spans="2:9">
      <c r="B20" s="46" t="s">
        <v>84</v>
      </c>
      <c r="D20" s="251"/>
      <c r="E20" s="251"/>
      <c r="F20" s="251"/>
      <c r="G20" s="224" t="s">
        <v>85</v>
      </c>
      <c r="H20" s="224"/>
      <c r="I20" s="48"/>
    </row>
    <row r="21" spans="2:9">
      <c r="D21" s="50"/>
      <c r="E21" s="50"/>
      <c r="F21" s="50"/>
      <c r="G21" s="224"/>
      <c r="H21" s="224"/>
      <c r="I21" s="49"/>
    </row>
    <row r="22" spans="2:9">
      <c r="B22" s="46" t="s">
        <v>86</v>
      </c>
      <c r="D22" s="252"/>
      <c r="E22" s="252"/>
      <c r="F22" s="252"/>
      <c r="G22" s="224" t="s">
        <v>87</v>
      </c>
      <c r="H22" s="224"/>
      <c r="I22" s="48"/>
    </row>
    <row r="23" spans="2:9">
      <c r="D23" s="50"/>
      <c r="E23" s="50"/>
      <c r="F23" s="50"/>
      <c r="G23" s="224"/>
      <c r="H23" s="224"/>
      <c r="I23" s="49"/>
    </row>
    <row r="24" spans="2:9">
      <c r="B24" s="46" t="s">
        <v>88</v>
      </c>
      <c r="D24" s="50"/>
      <c r="E24" s="50"/>
      <c r="F24" s="50"/>
      <c r="G24" s="224" t="s">
        <v>89</v>
      </c>
      <c r="H24" s="224"/>
      <c r="I24" s="48"/>
    </row>
    <row r="25" spans="2:9">
      <c r="D25" s="50"/>
      <c r="E25" s="50"/>
      <c r="F25" s="50"/>
      <c r="G25" s="224"/>
      <c r="H25" s="224"/>
      <c r="I25" s="49"/>
    </row>
    <row r="26" spans="2:9">
      <c r="B26" s="46" t="s">
        <v>90</v>
      </c>
      <c r="D26" s="50"/>
      <c r="E26" s="50"/>
      <c r="F26" s="50"/>
      <c r="G26" s="224" t="s">
        <v>91</v>
      </c>
      <c r="H26" s="224"/>
      <c r="I26" s="48"/>
    </row>
    <row r="27" spans="2:9">
      <c r="D27" s="50"/>
      <c r="E27" s="50"/>
      <c r="F27" s="50"/>
      <c r="G27" s="224"/>
      <c r="H27" s="224"/>
      <c r="I27" s="49"/>
    </row>
    <row r="28" spans="2:9">
      <c r="B28" s="46" t="s">
        <v>92</v>
      </c>
      <c r="D28" s="50"/>
      <c r="E28" s="50"/>
      <c r="F28" s="50"/>
      <c r="G28" s="224" t="s">
        <v>93</v>
      </c>
      <c r="H28" s="224"/>
      <c r="I28" s="48"/>
    </row>
    <row r="29" spans="2:9">
      <c r="D29" s="50"/>
      <c r="E29" s="50"/>
      <c r="F29" s="50"/>
      <c r="G29" s="224"/>
      <c r="H29" s="224"/>
      <c r="I29" s="68"/>
    </row>
    <row r="30" spans="2:9">
      <c r="B30" s="46" t="s">
        <v>94</v>
      </c>
      <c r="D30" s="252"/>
      <c r="E30" s="252"/>
      <c r="F30" s="252"/>
      <c r="G30" s="224" t="s">
        <v>95</v>
      </c>
      <c r="H30" s="224"/>
      <c r="I30" s="51"/>
    </row>
    <row r="31" spans="2:9">
      <c r="D31" s="50"/>
      <c r="E31" s="50"/>
      <c r="F31" s="50"/>
      <c r="G31" s="224"/>
      <c r="H31" s="224"/>
      <c r="I31" s="68"/>
    </row>
    <row r="32" spans="2:9">
      <c r="B32" s="46" t="s">
        <v>96</v>
      </c>
      <c r="D32" s="252"/>
      <c r="E32" s="252"/>
      <c r="F32" s="252"/>
      <c r="G32" s="253" t="s">
        <v>97</v>
      </c>
      <c r="H32" s="253"/>
      <c r="I32" s="51"/>
    </row>
    <row r="33" spans="7:9">
      <c r="G33" s="224"/>
      <c r="H33" s="224"/>
      <c r="I33" s="68"/>
    </row>
    <row r="34" spans="7:9">
      <c r="G34" s="253" t="s">
        <v>98</v>
      </c>
      <c r="H34" s="253"/>
      <c r="I34" s="51"/>
    </row>
  </sheetData>
  <mergeCells count="33">
    <mergeCell ref="G33:H33"/>
    <mergeCell ref="G34:H34"/>
    <mergeCell ref="G29:H29"/>
    <mergeCell ref="D30:F30"/>
    <mergeCell ref="G30:H30"/>
    <mergeCell ref="G31:H31"/>
    <mergeCell ref="D32:F32"/>
    <mergeCell ref="G32:H32"/>
    <mergeCell ref="G28:H28"/>
    <mergeCell ref="G19:H19"/>
    <mergeCell ref="D20:F20"/>
    <mergeCell ref="G20:H20"/>
    <mergeCell ref="G21:H21"/>
    <mergeCell ref="D22:F22"/>
    <mergeCell ref="G22:H22"/>
    <mergeCell ref="G23:H23"/>
    <mergeCell ref="G24:H24"/>
    <mergeCell ref="G25:H25"/>
    <mergeCell ref="G26:H26"/>
    <mergeCell ref="G27:H27"/>
    <mergeCell ref="D18:F18"/>
    <mergeCell ref="G18:H18"/>
    <mergeCell ref="D1:H1"/>
    <mergeCell ref="D2:H2"/>
    <mergeCell ref="A8:I8"/>
    <mergeCell ref="B12:D12"/>
    <mergeCell ref="I12:I13"/>
    <mergeCell ref="B13:D13"/>
    <mergeCell ref="G14:H14"/>
    <mergeCell ref="G15:H15"/>
    <mergeCell ref="D16:F16"/>
    <mergeCell ref="G16:H16"/>
    <mergeCell ref="G17:H17"/>
  </mergeCells>
  <dataValidations count="6">
    <dataValidation type="textLength" operator="equal" allowBlank="1" showErrorMessage="1" error="Ёзган сонингиз 8 тадан ошмаслиги керак!" sqref="WVM983033 JA65529 SW65529 ACS65529 AMO65529 AWK65529 BGG65529 BQC65529 BZY65529 CJU65529 CTQ65529 DDM65529 DNI65529 DXE65529 EHA65529 EQW65529 FAS65529 FKO65529 FUK65529 GEG65529 GOC65529 GXY65529 HHU65529 HRQ65529 IBM65529 ILI65529 IVE65529 JFA65529 JOW65529 JYS65529 KIO65529 KSK65529 LCG65529 LMC65529 LVY65529 MFU65529 MPQ65529 MZM65529 NJI65529 NTE65529 ODA65529 OMW65529 OWS65529 PGO65529 PQK65529 QAG65529 QKC65529 QTY65529 RDU65529 RNQ65529 RXM65529 SHI65529 SRE65529 TBA65529 TKW65529 TUS65529 UEO65529 UOK65529 UYG65529 VIC65529 VRY65529 WBU65529 WLQ65529 WVM65529 JA131065 SW131065 ACS131065 AMO131065 AWK131065 BGG131065 BQC131065 BZY131065 CJU131065 CTQ131065 DDM131065 DNI131065 DXE131065 EHA131065 EQW131065 FAS131065 FKO131065 FUK131065 GEG131065 GOC131065 GXY131065 HHU131065 HRQ131065 IBM131065 ILI131065 IVE131065 JFA131065 JOW131065 JYS131065 KIO131065 KSK131065 LCG131065 LMC131065 LVY131065 MFU131065 MPQ131065 MZM131065 NJI131065 NTE131065 ODA131065 OMW131065 OWS131065 PGO131065 PQK131065 QAG131065 QKC131065 QTY131065 RDU131065 RNQ131065 RXM131065 SHI131065 SRE131065 TBA131065 TKW131065 TUS131065 UEO131065 UOK131065 UYG131065 VIC131065 VRY131065 WBU131065 WLQ131065 WVM131065 JA196601 SW196601 ACS196601 AMO196601 AWK196601 BGG196601 BQC196601 BZY196601 CJU196601 CTQ196601 DDM196601 DNI196601 DXE196601 EHA196601 EQW196601 FAS196601 FKO196601 FUK196601 GEG196601 GOC196601 GXY196601 HHU196601 HRQ196601 IBM196601 ILI196601 IVE196601 JFA196601 JOW196601 JYS196601 KIO196601 KSK196601 LCG196601 LMC196601 LVY196601 MFU196601 MPQ196601 MZM196601 NJI196601 NTE196601 ODA196601 OMW196601 OWS196601 PGO196601 PQK196601 QAG196601 QKC196601 QTY196601 RDU196601 RNQ196601 RXM196601 SHI196601 SRE196601 TBA196601 TKW196601 TUS196601 UEO196601 UOK196601 UYG196601 VIC196601 VRY196601 WBU196601 WLQ196601 WVM196601 JA262137 SW262137 ACS262137 AMO262137 AWK262137 BGG262137 BQC262137 BZY262137 CJU262137 CTQ262137 DDM262137 DNI262137 DXE262137 EHA262137 EQW262137 FAS262137 FKO262137 FUK262137 GEG262137 GOC262137 GXY262137 HHU262137 HRQ262137 IBM262137 ILI262137 IVE262137 JFA262137 JOW262137 JYS262137 KIO262137 KSK262137 LCG262137 LMC262137 LVY262137 MFU262137 MPQ262137 MZM262137 NJI262137 NTE262137 ODA262137 OMW262137 OWS262137 PGO262137 PQK262137 QAG262137 QKC262137 QTY262137 RDU262137 RNQ262137 RXM262137 SHI262137 SRE262137 TBA262137 TKW262137 TUS262137 UEO262137 UOK262137 UYG262137 VIC262137 VRY262137 WBU262137 WLQ262137 WVM262137 JA327673 SW327673 ACS327673 AMO327673 AWK327673 BGG327673 BQC327673 BZY327673 CJU327673 CTQ327673 DDM327673 DNI327673 DXE327673 EHA327673 EQW327673 FAS327673 FKO327673 FUK327673 GEG327673 GOC327673 GXY327673 HHU327673 HRQ327673 IBM327673 ILI327673 IVE327673 JFA327673 JOW327673 JYS327673 KIO327673 KSK327673 LCG327673 LMC327673 LVY327673 MFU327673 MPQ327673 MZM327673 NJI327673 NTE327673 ODA327673 OMW327673 OWS327673 PGO327673 PQK327673 QAG327673 QKC327673 QTY327673 RDU327673 RNQ327673 RXM327673 SHI327673 SRE327673 TBA327673 TKW327673 TUS327673 UEO327673 UOK327673 UYG327673 VIC327673 VRY327673 WBU327673 WLQ327673 WVM327673 JA393209 SW393209 ACS393209 AMO393209 AWK393209 BGG393209 BQC393209 BZY393209 CJU393209 CTQ393209 DDM393209 DNI393209 DXE393209 EHA393209 EQW393209 FAS393209 FKO393209 FUK393209 GEG393209 GOC393209 GXY393209 HHU393209 HRQ393209 IBM393209 ILI393209 IVE393209 JFA393209 JOW393209 JYS393209 KIO393209 KSK393209 LCG393209 LMC393209 LVY393209 MFU393209 MPQ393209 MZM393209 NJI393209 NTE393209 ODA393209 OMW393209 OWS393209 PGO393209 PQK393209 QAG393209 QKC393209 QTY393209 RDU393209 RNQ393209 RXM393209 SHI393209 SRE393209 TBA393209 TKW393209 TUS393209 UEO393209 UOK393209 UYG393209 VIC393209 VRY393209 WBU393209 WLQ393209 WVM393209 JA458745 SW458745 ACS458745 AMO458745 AWK458745 BGG458745 BQC458745 BZY458745 CJU458745 CTQ458745 DDM458745 DNI458745 DXE458745 EHA458745 EQW458745 FAS458745 FKO458745 FUK458745 GEG458745 GOC458745 GXY458745 HHU458745 HRQ458745 IBM458745 ILI458745 IVE458745 JFA458745 JOW458745 JYS458745 KIO458745 KSK458745 LCG458745 LMC458745 LVY458745 MFU458745 MPQ458745 MZM458745 NJI458745 NTE458745 ODA458745 OMW458745 OWS458745 PGO458745 PQK458745 QAG458745 QKC458745 QTY458745 RDU458745 RNQ458745 RXM458745 SHI458745 SRE458745 TBA458745 TKW458745 TUS458745 UEO458745 UOK458745 UYG458745 VIC458745 VRY458745 WBU458745 WLQ458745 WVM458745 JA524281 SW524281 ACS524281 AMO524281 AWK524281 BGG524281 BQC524281 BZY524281 CJU524281 CTQ524281 DDM524281 DNI524281 DXE524281 EHA524281 EQW524281 FAS524281 FKO524281 FUK524281 GEG524281 GOC524281 GXY524281 HHU524281 HRQ524281 IBM524281 ILI524281 IVE524281 JFA524281 JOW524281 JYS524281 KIO524281 KSK524281 LCG524281 LMC524281 LVY524281 MFU524281 MPQ524281 MZM524281 NJI524281 NTE524281 ODA524281 OMW524281 OWS524281 PGO524281 PQK524281 QAG524281 QKC524281 QTY524281 RDU524281 RNQ524281 RXM524281 SHI524281 SRE524281 TBA524281 TKW524281 TUS524281 UEO524281 UOK524281 UYG524281 VIC524281 VRY524281 WBU524281 WLQ524281 WVM524281 JA589817 SW589817 ACS589817 AMO589817 AWK589817 BGG589817 BQC589817 BZY589817 CJU589817 CTQ589817 DDM589817 DNI589817 DXE589817 EHA589817 EQW589817 FAS589817 FKO589817 FUK589817 GEG589817 GOC589817 GXY589817 HHU589817 HRQ589817 IBM589817 ILI589817 IVE589817 JFA589817 JOW589817 JYS589817 KIO589817 KSK589817 LCG589817 LMC589817 LVY589817 MFU589817 MPQ589817 MZM589817 NJI589817 NTE589817 ODA589817 OMW589817 OWS589817 PGO589817 PQK589817 QAG589817 QKC589817 QTY589817 RDU589817 RNQ589817 RXM589817 SHI589817 SRE589817 TBA589817 TKW589817 TUS589817 UEO589817 UOK589817 UYG589817 VIC589817 VRY589817 WBU589817 WLQ589817 WVM589817 JA655353 SW655353 ACS655353 AMO655353 AWK655353 BGG655353 BQC655353 BZY655353 CJU655353 CTQ655353 DDM655353 DNI655353 DXE655353 EHA655353 EQW655353 FAS655353 FKO655353 FUK655353 GEG655353 GOC655353 GXY655353 HHU655353 HRQ655353 IBM655353 ILI655353 IVE655353 JFA655353 JOW655353 JYS655353 KIO655353 KSK655353 LCG655353 LMC655353 LVY655353 MFU655353 MPQ655353 MZM655353 NJI655353 NTE655353 ODA655353 OMW655353 OWS655353 PGO655353 PQK655353 QAG655353 QKC655353 QTY655353 RDU655353 RNQ655353 RXM655353 SHI655353 SRE655353 TBA655353 TKW655353 TUS655353 UEO655353 UOK655353 UYG655353 VIC655353 VRY655353 WBU655353 WLQ655353 WVM655353 JA720889 SW720889 ACS720889 AMO720889 AWK720889 BGG720889 BQC720889 BZY720889 CJU720889 CTQ720889 DDM720889 DNI720889 DXE720889 EHA720889 EQW720889 FAS720889 FKO720889 FUK720889 GEG720889 GOC720889 GXY720889 HHU720889 HRQ720889 IBM720889 ILI720889 IVE720889 JFA720889 JOW720889 JYS720889 KIO720889 KSK720889 LCG720889 LMC720889 LVY720889 MFU720889 MPQ720889 MZM720889 NJI720889 NTE720889 ODA720889 OMW720889 OWS720889 PGO720889 PQK720889 QAG720889 QKC720889 QTY720889 RDU720889 RNQ720889 RXM720889 SHI720889 SRE720889 TBA720889 TKW720889 TUS720889 UEO720889 UOK720889 UYG720889 VIC720889 VRY720889 WBU720889 WLQ720889 WVM720889 JA786425 SW786425 ACS786425 AMO786425 AWK786425 BGG786425 BQC786425 BZY786425 CJU786425 CTQ786425 DDM786425 DNI786425 DXE786425 EHA786425 EQW786425 FAS786425 FKO786425 FUK786425 GEG786425 GOC786425 GXY786425 HHU786425 HRQ786425 IBM786425 ILI786425 IVE786425 JFA786425 JOW786425 JYS786425 KIO786425 KSK786425 LCG786425 LMC786425 LVY786425 MFU786425 MPQ786425 MZM786425 NJI786425 NTE786425 ODA786425 OMW786425 OWS786425 PGO786425 PQK786425 QAG786425 QKC786425 QTY786425 RDU786425 RNQ786425 RXM786425 SHI786425 SRE786425 TBA786425 TKW786425 TUS786425 UEO786425 UOK786425 UYG786425 VIC786425 VRY786425 WBU786425 WLQ786425 WVM786425 JA851961 SW851961 ACS851961 AMO851961 AWK851961 BGG851961 BQC851961 BZY851961 CJU851961 CTQ851961 DDM851961 DNI851961 DXE851961 EHA851961 EQW851961 FAS851961 FKO851961 FUK851961 GEG851961 GOC851961 GXY851961 HHU851961 HRQ851961 IBM851961 ILI851961 IVE851961 JFA851961 JOW851961 JYS851961 KIO851961 KSK851961 LCG851961 LMC851961 LVY851961 MFU851961 MPQ851961 MZM851961 NJI851961 NTE851961 ODA851961 OMW851961 OWS851961 PGO851961 PQK851961 QAG851961 QKC851961 QTY851961 RDU851961 RNQ851961 RXM851961 SHI851961 SRE851961 TBA851961 TKW851961 TUS851961 UEO851961 UOK851961 UYG851961 VIC851961 VRY851961 WBU851961 WLQ851961 WVM851961 JA917497 SW917497 ACS917497 AMO917497 AWK917497 BGG917497 BQC917497 BZY917497 CJU917497 CTQ917497 DDM917497 DNI917497 DXE917497 EHA917497 EQW917497 FAS917497 FKO917497 FUK917497 GEG917497 GOC917497 GXY917497 HHU917497 HRQ917497 IBM917497 ILI917497 IVE917497 JFA917497 JOW917497 JYS917497 KIO917497 KSK917497 LCG917497 LMC917497 LVY917497 MFU917497 MPQ917497 MZM917497 NJI917497 NTE917497 ODA917497 OMW917497 OWS917497 PGO917497 PQK917497 QAG917497 QKC917497 QTY917497 RDU917497 RNQ917497 RXM917497 SHI917497 SRE917497 TBA917497 TKW917497 TUS917497 UEO917497 UOK917497 UYG917497 VIC917497 VRY917497 WBU917497 WLQ917497 WVM917497 JA983033 SW983033 ACS983033 AMO983033 AWK983033 BGG983033 BQC983033 BZY983033 CJU983033 CTQ983033 DDM983033 DNI983033 DXE983033 EHA983033 EQW983033 FAS983033 FKO983033 FUK983033 GEG983033 GOC983033 GXY983033 HHU983033 HRQ983033 IBM983033 ILI983033 IVE983033 JFA983033 JOW983033 JYS983033 KIO983033 KSK983033 LCG983033 LMC983033 LVY983033 MFU983033 MPQ983033 MZM983033 NJI983033 NTE983033 ODA983033 OMW983033 OWS983033 PGO983033 PQK983033 QAG983033 QKC983033 QTY983033 RDU983033 RNQ983033 RXM983033 SHI983033 SRE983033 TBA983033 TKW983033 TUS983033 UEO983033 UOK983033 UYG983033 VIC983033 VRY983033 WBU983033 WLQ983033 I983033 I917497 I851961 I786425 I720889 I655353 I589817 I524281 I458745 I393209 I327673 I262137 I196601 I131065 I65529 I16 WVM16 WLQ16 WBU16 VRY16 VIC16 UYG16 UOK16 UEO16 TUS16 TKW16 TBA16 SRE16 SHI16 RXM16 RNQ16 RDU16 QTY16 QKC16 QAG16 PQK16 PGO16 OWS16 OMW16 ODA16 NTE16 NJI16 MZM16 MPQ16 MFU16 LVY16 LMC16 LCG16 KSK16 KIO16 JYS16 JOW16 JFA16 IVE16 ILI16 IBM16 HRQ16 HHU16 GXY16 GOC16 GEG16 FUK16 FKO16 FAS16 EQW16 EHA16 DXE16 DNI16 DDM16 CTQ16 CJU16 BZY16 BQC16 BGG16 AWK16 AMO16 ACS16 SW16 JA16">
      <formula1>8</formula1>
    </dataValidation>
    <dataValidation type="textLength" operator="equal" allowBlank="1" showErrorMessage="1" error="Ёзган сонингиз 8 тадан ошмаслиги керак!" sqref="WVM983035 JA65531 SW65531 ACS65531 AMO65531 AWK65531 BGG65531 BQC65531 BZY65531 CJU65531 CTQ65531 DDM65531 DNI65531 DXE65531 EHA65531 EQW65531 FAS65531 FKO65531 FUK65531 GEG65531 GOC65531 GXY65531 HHU65531 HRQ65531 IBM65531 ILI65531 IVE65531 JFA65531 JOW65531 JYS65531 KIO65531 KSK65531 LCG65531 LMC65531 LVY65531 MFU65531 MPQ65531 MZM65531 NJI65531 NTE65531 ODA65531 OMW65531 OWS65531 PGO65531 PQK65531 QAG65531 QKC65531 QTY65531 RDU65531 RNQ65531 RXM65531 SHI65531 SRE65531 TBA65531 TKW65531 TUS65531 UEO65531 UOK65531 UYG65531 VIC65531 VRY65531 WBU65531 WLQ65531 WVM65531 JA131067 SW131067 ACS131067 AMO131067 AWK131067 BGG131067 BQC131067 BZY131067 CJU131067 CTQ131067 DDM131067 DNI131067 DXE131067 EHA131067 EQW131067 FAS131067 FKO131067 FUK131067 GEG131067 GOC131067 GXY131067 HHU131067 HRQ131067 IBM131067 ILI131067 IVE131067 JFA131067 JOW131067 JYS131067 KIO131067 KSK131067 LCG131067 LMC131067 LVY131067 MFU131067 MPQ131067 MZM131067 NJI131067 NTE131067 ODA131067 OMW131067 OWS131067 PGO131067 PQK131067 QAG131067 QKC131067 QTY131067 RDU131067 RNQ131067 RXM131067 SHI131067 SRE131067 TBA131067 TKW131067 TUS131067 UEO131067 UOK131067 UYG131067 VIC131067 VRY131067 WBU131067 WLQ131067 WVM131067 JA196603 SW196603 ACS196603 AMO196603 AWK196603 BGG196603 BQC196603 BZY196603 CJU196603 CTQ196603 DDM196603 DNI196603 DXE196603 EHA196603 EQW196603 FAS196603 FKO196603 FUK196603 GEG196603 GOC196603 GXY196603 HHU196603 HRQ196603 IBM196603 ILI196603 IVE196603 JFA196603 JOW196603 JYS196603 KIO196603 KSK196603 LCG196603 LMC196603 LVY196603 MFU196603 MPQ196603 MZM196603 NJI196603 NTE196603 ODA196603 OMW196603 OWS196603 PGO196603 PQK196603 QAG196603 QKC196603 QTY196603 RDU196603 RNQ196603 RXM196603 SHI196603 SRE196603 TBA196603 TKW196603 TUS196603 UEO196603 UOK196603 UYG196603 VIC196603 VRY196603 WBU196603 WLQ196603 WVM196603 JA262139 SW262139 ACS262139 AMO262139 AWK262139 BGG262139 BQC262139 BZY262139 CJU262139 CTQ262139 DDM262139 DNI262139 DXE262139 EHA262139 EQW262139 FAS262139 FKO262139 FUK262139 GEG262139 GOC262139 GXY262139 HHU262139 HRQ262139 IBM262139 ILI262139 IVE262139 JFA262139 JOW262139 JYS262139 KIO262139 KSK262139 LCG262139 LMC262139 LVY262139 MFU262139 MPQ262139 MZM262139 NJI262139 NTE262139 ODA262139 OMW262139 OWS262139 PGO262139 PQK262139 QAG262139 QKC262139 QTY262139 RDU262139 RNQ262139 RXM262139 SHI262139 SRE262139 TBA262139 TKW262139 TUS262139 UEO262139 UOK262139 UYG262139 VIC262139 VRY262139 WBU262139 WLQ262139 WVM262139 JA327675 SW327675 ACS327675 AMO327675 AWK327675 BGG327675 BQC327675 BZY327675 CJU327675 CTQ327675 DDM327675 DNI327675 DXE327675 EHA327675 EQW327675 FAS327675 FKO327675 FUK327675 GEG327675 GOC327675 GXY327675 HHU327675 HRQ327675 IBM327675 ILI327675 IVE327675 JFA327675 JOW327675 JYS327675 KIO327675 KSK327675 LCG327675 LMC327675 LVY327675 MFU327675 MPQ327675 MZM327675 NJI327675 NTE327675 ODA327675 OMW327675 OWS327675 PGO327675 PQK327675 QAG327675 QKC327675 QTY327675 RDU327675 RNQ327675 RXM327675 SHI327675 SRE327675 TBA327675 TKW327675 TUS327675 UEO327675 UOK327675 UYG327675 VIC327675 VRY327675 WBU327675 WLQ327675 WVM327675 JA393211 SW393211 ACS393211 AMO393211 AWK393211 BGG393211 BQC393211 BZY393211 CJU393211 CTQ393211 DDM393211 DNI393211 DXE393211 EHA393211 EQW393211 FAS393211 FKO393211 FUK393211 GEG393211 GOC393211 GXY393211 HHU393211 HRQ393211 IBM393211 ILI393211 IVE393211 JFA393211 JOW393211 JYS393211 KIO393211 KSK393211 LCG393211 LMC393211 LVY393211 MFU393211 MPQ393211 MZM393211 NJI393211 NTE393211 ODA393211 OMW393211 OWS393211 PGO393211 PQK393211 QAG393211 QKC393211 QTY393211 RDU393211 RNQ393211 RXM393211 SHI393211 SRE393211 TBA393211 TKW393211 TUS393211 UEO393211 UOK393211 UYG393211 VIC393211 VRY393211 WBU393211 WLQ393211 WVM393211 JA458747 SW458747 ACS458747 AMO458747 AWK458747 BGG458747 BQC458747 BZY458747 CJU458747 CTQ458747 DDM458747 DNI458747 DXE458747 EHA458747 EQW458747 FAS458747 FKO458747 FUK458747 GEG458747 GOC458747 GXY458747 HHU458747 HRQ458747 IBM458747 ILI458747 IVE458747 JFA458747 JOW458747 JYS458747 KIO458747 KSK458747 LCG458747 LMC458747 LVY458747 MFU458747 MPQ458747 MZM458747 NJI458747 NTE458747 ODA458747 OMW458747 OWS458747 PGO458747 PQK458747 QAG458747 QKC458747 QTY458747 RDU458747 RNQ458747 RXM458747 SHI458747 SRE458747 TBA458747 TKW458747 TUS458747 UEO458747 UOK458747 UYG458747 VIC458747 VRY458747 WBU458747 WLQ458747 WVM458747 JA524283 SW524283 ACS524283 AMO524283 AWK524283 BGG524283 BQC524283 BZY524283 CJU524283 CTQ524283 DDM524283 DNI524283 DXE524283 EHA524283 EQW524283 FAS524283 FKO524283 FUK524283 GEG524283 GOC524283 GXY524283 HHU524283 HRQ524283 IBM524283 ILI524283 IVE524283 JFA524283 JOW524283 JYS524283 KIO524283 KSK524283 LCG524283 LMC524283 LVY524283 MFU524283 MPQ524283 MZM524283 NJI524283 NTE524283 ODA524283 OMW524283 OWS524283 PGO524283 PQK524283 QAG524283 QKC524283 QTY524283 RDU524283 RNQ524283 RXM524283 SHI524283 SRE524283 TBA524283 TKW524283 TUS524283 UEO524283 UOK524283 UYG524283 VIC524283 VRY524283 WBU524283 WLQ524283 WVM524283 JA589819 SW589819 ACS589819 AMO589819 AWK589819 BGG589819 BQC589819 BZY589819 CJU589819 CTQ589819 DDM589819 DNI589819 DXE589819 EHA589819 EQW589819 FAS589819 FKO589819 FUK589819 GEG589819 GOC589819 GXY589819 HHU589819 HRQ589819 IBM589819 ILI589819 IVE589819 JFA589819 JOW589819 JYS589819 KIO589819 KSK589819 LCG589819 LMC589819 LVY589819 MFU589819 MPQ589819 MZM589819 NJI589819 NTE589819 ODA589819 OMW589819 OWS589819 PGO589819 PQK589819 QAG589819 QKC589819 QTY589819 RDU589819 RNQ589819 RXM589819 SHI589819 SRE589819 TBA589819 TKW589819 TUS589819 UEO589819 UOK589819 UYG589819 VIC589819 VRY589819 WBU589819 WLQ589819 WVM589819 JA655355 SW655355 ACS655355 AMO655355 AWK655355 BGG655355 BQC655355 BZY655355 CJU655355 CTQ655355 DDM655355 DNI655355 DXE655355 EHA655355 EQW655355 FAS655355 FKO655355 FUK655355 GEG655355 GOC655355 GXY655355 HHU655355 HRQ655355 IBM655355 ILI655355 IVE655355 JFA655355 JOW655355 JYS655355 KIO655355 KSK655355 LCG655355 LMC655355 LVY655355 MFU655355 MPQ655355 MZM655355 NJI655355 NTE655355 ODA655355 OMW655355 OWS655355 PGO655355 PQK655355 QAG655355 QKC655355 QTY655355 RDU655355 RNQ655355 RXM655355 SHI655355 SRE655355 TBA655355 TKW655355 TUS655355 UEO655355 UOK655355 UYG655355 VIC655355 VRY655355 WBU655355 WLQ655355 WVM655355 JA720891 SW720891 ACS720891 AMO720891 AWK720891 BGG720891 BQC720891 BZY720891 CJU720891 CTQ720891 DDM720891 DNI720891 DXE720891 EHA720891 EQW720891 FAS720891 FKO720891 FUK720891 GEG720891 GOC720891 GXY720891 HHU720891 HRQ720891 IBM720891 ILI720891 IVE720891 JFA720891 JOW720891 JYS720891 KIO720891 KSK720891 LCG720891 LMC720891 LVY720891 MFU720891 MPQ720891 MZM720891 NJI720891 NTE720891 ODA720891 OMW720891 OWS720891 PGO720891 PQK720891 QAG720891 QKC720891 QTY720891 RDU720891 RNQ720891 RXM720891 SHI720891 SRE720891 TBA720891 TKW720891 TUS720891 UEO720891 UOK720891 UYG720891 VIC720891 VRY720891 WBU720891 WLQ720891 WVM720891 JA786427 SW786427 ACS786427 AMO786427 AWK786427 BGG786427 BQC786427 BZY786427 CJU786427 CTQ786427 DDM786427 DNI786427 DXE786427 EHA786427 EQW786427 FAS786427 FKO786427 FUK786427 GEG786427 GOC786427 GXY786427 HHU786427 HRQ786427 IBM786427 ILI786427 IVE786427 JFA786427 JOW786427 JYS786427 KIO786427 KSK786427 LCG786427 LMC786427 LVY786427 MFU786427 MPQ786427 MZM786427 NJI786427 NTE786427 ODA786427 OMW786427 OWS786427 PGO786427 PQK786427 QAG786427 QKC786427 QTY786427 RDU786427 RNQ786427 RXM786427 SHI786427 SRE786427 TBA786427 TKW786427 TUS786427 UEO786427 UOK786427 UYG786427 VIC786427 VRY786427 WBU786427 WLQ786427 WVM786427 JA851963 SW851963 ACS851963 AMO851963 AWK851963 BGG851963 BQC851963 BZY851963 CJU851963 CTQ851963 DDM851963 DNI851963 DXE851963 EHA851963 EQW851963 FAS851963 FKO851963 FUK851963 GEG851963 GOC851963 GXY851963 HHU851963 HRQ851963 IBM851963 ILI851963 IVE851963 JFA851963 JOW851963 JYS851963 KIO851963 KSK851963 LCG851963 LMC851963 LVY851963 MFU851963 MPQ851963 MZM851963 NJI851963 NTE851963 ODA851963 OMW851963 OWS851963 PGO851963 PQK851963 QAG851963 QKC851963 QTY851963 RDU851963 RNQ851963 RXM851963 SHI851963 SRE851963 TBA851963 TKW851963 TUS851963 UEO851963 UOK851963 UYG851963 VIC851963 VRY851963 WBU851963 WLQ851963 WVM851963 JA917499 SW917499 ACS917499 AMO917499 AWK917499 BGG917499 BQC917499 BZY917499 CJU917499 CTQ917499 DDM917499 DNI917499 DXE917499 EHA917499 EQW917499 FAS917499 FKO917499 FUK917499 GEG917499 GOC917499 GXY917499 HHU917499 HRQ917499 IBM917499 ILI917499 IVE917499 JFA917499 JOW917499 JYS917499 KIO917499 KSK917499 LCG917499 LMC917499 LVY917499 MFU917499 MPQ917499 MZM917499 NJI917499 NTE917499 ODA917499 OMW917499 OWS917499 PGO917499 PQK917499 QAG917499 QKC917499 QTY917499 RDU917499 RNQ917499 RXM917499 SHI917499 SRE917499 TBA917499 TKW917499 TUS917499 UEO917499 UOK917499 UYG917499 VIC917499 VRY917499 WBU917499 WLQ917499 WVM917499 JA983035 SW983035 ACS983035 AMO983035 AWK983035 BGG983035 BQC983035 BZY983035 CJU983035 CTQ983035 DDM983035 DNI983035 DXE983035 EHA983035 EQW983035 FAS983035 FKO983035 FUK983035 GEG983035 GOC983035 GXY983035 HHU983035 HRQ983035 IBM983035 ILI983035 IVE983035 JFA983035 JOW983035 JYS983035 KIO983035 KSK983035 LCG983035 LMC983035 LVY983035 MFU983035 MPQ983035 MZM983035 NJI983035 NTE983035 ODA983035 OMW983035 OWS983035 PGO983035 PQK983035 QAG983035 QKC983035 QTY983035 RDU983035 RNQ983035 RXM983035 SHI983035 SRE983035 TBA983035 TKW983035 TUS983035 UEO983035 UOK983035 UYG983035 VIC983035 VRY983035 WBU983035 WLQ983035 I983035 I917499 I851963 I786427 I720891 I655355 I589819 I524283 I458747 I393211 I327675 I262139 I196603 I131067 I65531 I18 WVM18 WLQ18 WBU18 VRY18 VIC18 UYG18 UOK18 UEO18 TUS18 TKW18 TBA18 SRE18 SHI18 RXM18 RNQ18 RDU18 QTY18 QKC18 QAG18 PQK18 PGO18 OWS18 OMW18 ODA18 NTE18 NJI18 MZM18 MPQ18 MFU18 LVY18 LMC18 LCG18 KSK18 KIO18 JYS18 JOW18 JFA18 IVE18 ILI18 IBM18 HRQ18 HHU18 GXY18 GOC18 GEG18 FUK18 FKO18 FAS18 EQW18 EHA18 DXE18 DNI18 DDM18 CTQ18 CJU18 BZY18 BQC18 BGG18 AWK18 AMO18 ACS18 SW18 JA18">
      <formula1>5</formula1>
    </dataValidation>
    <dataValidation type="textLength" operator="equal" allowBlank="1" showErrorMessage="1" error="Ёзган сонингиз 8 тадан ошмаслиги керак!" sqref="WVM983037 JA65533 SW65533 ACS65533 AMO65533 AWK65533 BGG65533 BQC65533 BZY65533 CJU65533 CTQ65533 DDM65533 DNI65533 DXE65533 EHA65533 EQW65533 FAS65533 FKO65533 FUK65533 GEG65533 GOC65533 GXY65533 HHU65533 HRQ65533 IBM65533 ILI65533 IVE65533 JFA65533 JOW65533 JYS65533 KIO65533 KSK65533 LCG65533 LMC65533 LVY65533 MFU65533 MPQ65533 MZM65533 NJI65533 NTE65533 ODA65533 OMW65533 OWS65533 PGO65533 PQK65533 QAG65533 QKC65533 QTY65533 RDU65533 RNQ65533 RXM65533 SHI65533 SRE65533 TBA65533 TKW65533 TUS65533 UEO65533 UOK65533 UYG65533 VIC65533 VRY65533 WBU65533 WLQ65533 WVM65533 JA131069 SW131069 ACS131069 AMO131069 AWK131069 BGG131069 BQC131069 BZY131069 CJU131069 CTQ131069 DDM131069 DNI131069 DXE131069 EHA131069 EQW131069 FAS131069 FKO131069 FUK131069 GEG131069 GOC131069 GXY131069 HHU131069 HRQ131069 IBM131069 ILI131069 IVE131069 JFA131069 JOW131069 JYS131069 KIO131069 KSK131069 LCG131069 LMC131069 LVY131069 MFU131069 MPQ131069 MZM131069 NJI131069 NTE131069 ODA131069 OMW131069 OWS131069 PGO131069 PQK131069 QAG131069 QKC131069 QTY131069 RDU131069 RNQ131069 RXM131069 SHI131069 SRE131069 TBA131069 TKW131069 TUS131069 UEO131069 UOK131069 UYG131069 VIC131069 VRY131069 WBU131069 WLQ131069 WVM131069 JA196605 SW196605 ACS196605 AMO196605 AWK196605 BGG196605 BQC196605 BZY196605 CJU196605 CTQ196605 DDM196605 DNI196605 DXE196605 EHA196605 EQW196605 FAS196605 FKO196605 FUK196605 GEG196605 GOC196605 GXY196605 HHU196605 HRQ196605 IBM196605 ILI196605 IVE196605 JFA196605 JOW196605 JYS196605 KIO196605 KSK196605 LCG196605 LMC196605 LVY196605 MFU196605 MPQ196605 MZM196605 NJI196605 NTE196605 ODA196605 OMW196605 OWS196605 PGO196605 PQK196605 QAG196605 QKC196605 QTY196605 RDU196605 RNQ196605 RXM196605 SHI196605 SRE196605 TBA196605 TKW196605 TUS196605 UEO196605 UOK196605 UYG196605 VIC196605 VRY196605 WBU196605 WLQ196605 WVM196605 JA262141 SW262141 ACS262141 AMO262141 AWK262141 BGG262141 BQC262141 BZY262141 CJU262141 CTQ262141 DDM262141 DNI262141 DXE262141 EHA262141 EQW262141 FAS262141 FKO262141 FUK262141 GEG262141 GOC262141 GXY262141 HHU262141 HRQ262141 IBM262141 ILI262141 IVE262141 JFA262141 JOW262141 JYS262141 KIO262141 KSK262141 LCG262141 LMC262141 LVY262141 MFU262141 MPQ262141 MZM262141 NJI262141 NTE262141 ODA262141 OMW262141 OWS262141 PGO262141 PQK262141 QAG262141 QKC262141 QTY262141 RDU262141 RNQ262141 RXM262141 SHI262141 SRE262141 TBA262141 TKW262141 TUS262141 UEO262141 UOK262141 UYG262141 VIC262141 VRY262141 WBU262141 WLQ262141 WVM262141 JA327677 SW327677 ACS327677 AMO327677 AWK327677 BGG327677 BQC327677 BZY327677 CJU327677 CTQ327677 DDM327677 DNI327677 DXE327677 EHA327677 EQW327677 FAS327677 FKO327677 FUK327677 GEG327677 GOC327677 GXY327677 HHU327677 HRQ327677 IBM327677 ILI327677 IVE327677 JFA327677 JOW327677 JYS327677 KIO327677 KSK327677 LCG327677 LMC327677 LVY327677 MFU327677 MPQ327677 MZM327677 NJI327677 NTE327677 ODA327677 OMW327677 OWS327677 PGO327677 PQK327677 QAG327677 QKC327677 QTY327677 RDU327677 RNQ327677 RXM327677 SHI327677 SRE327677 TBA327677 TKW327677 TUS327677 UEO327677 UOK327677 UYG327677 VIC327677 VRY327677 WBU327677 WLQ327677 WVM327677 JA393213 SW393213 ACS393213 AMO393213 AWK393213 BGG393213 BQC393213 BZY393213 CJU393213 CTQ393213 DDM393213 DNI393213 DXE393213 EHA393213 EQW393213 FAS393213 FKO393213 FUK393213 GEG393213 GOC393213 GXY393213 HHU393213 HRQ393213 IBM393213 ILI393213 IVE393213 JFA393213 JOW393213 JYS393213 KIO393213 KSK393213 LCG393213 LMC393213 LVY393213 MFU393213 MPQ393213 MZM393213 NJI393213 NTE393213 ODA393213 OMW393213 OWS393213 PGO393213 PQK393213 QAG393213 QKC393213 QTY393213 RDU393213 RNQ393213 RXM393213 SHI393213 SRE393213 TBA393213 TKW393213 TUS393213 UEO393213 UOK393213 UYG393213 VIC393213 VRY393213 WBU393213 WLQ393213 WVM393213 JA458749 SW458749 ACS458749 AMO458749 AWK458749 BGG458749 BQC458749 BZY458749 CJU458749 CTQ458749 DDM458749 DNI458749 DXE458749 EHA458749 EQW458749 FAS458749 FKO458749 FUK458749 GEG458749 GOC458749 GXY458749 HHU458749 HRQ458749 IBM458749 ILI458749 IVE458749 JFA458749 JOW458749 JYS458749 KIO458749 KSK458749 LCG458749 LMC458749 LVY458749 MFU458749 MPQ458749 MZM458749 NJI458749 NTE458749 ODA458749 OMW458749 OWS458749 PGO458749 PQK458749 QAG458749 QKC458749 QTY458749 RDU458749 RNQ458749 RXM458749 SHI458749 SRE458749 TBA458749 TKW458749 TUS458749 UEO458749 UOK458749 UYG458749 VIC458749 VRY458749 WBU458749 WLQ458749 WVM458749 JA524285 SW524285 ACS524285 AMO524285 AWK524285 BGG524285 BQC524285 BZY524285 CJU524285 CTQ524285 DDM524285 DNI524285 DXE524285 EHA524285 EQW524285 FAS524285 FKO524285 FUK524285 GEG524285 GOC524285 GXY524285 HHU524285 HRQ524285 IBM524285 ILI524285 IVE524285 JFA524285 JOW524285 JYS524285 KIO524285 KSK524285 LCG524285 LMC524285 LVY524285 MFU524285 MPQ524285 MZM524285 NJI524285 NTE524285 ODA524285 OMW524285 OWS524285 PGO524285 PQK524285 QAG524285 QKC524285 QTY524285 RDU524285 RNQ524285 RXM524285 SHI524285 SRE524285 TBA524285 TKW524285 TUS524285 UEO524285 UOK524285 UYG524285 VIC524285 VRY524285 WBU524285 WLQ524285 WVM524285 JA589821 SW589821 ACS589821 AMO589821 AWK589821 BGG589821 BQC589821 BZY589821 CJU589821 CTQ589821 DDM589821 DNI589821 DXE589821 EHA589821 EQW589821 FAS589821 FKO589821 FUK589821 GEG589821 GOC589821 GXY589821 HHU589821 HRQ589821 IBM589821 ILI589821 IVE589821 JFA589821 JOW589821 JYS589821 KIO589821 KSK589821 LCG589821 LMC589821 LVY589821 MFU589821 MPQ589821 MZM589821 NJI589821 NTE589821 ODA589821 OMW589821 OWS589821 PGO589821 PQK589821 QAG589821 QKC589821 QTY589821 RDU589821 RNQ589821 RXM589821 SHI589821 SRE589821 TBA589821 TKW589821 TUS589821 UEO589821 UOK589821 UYG589821 VIC589821 VRY589821 WBU589821 WLQ589821 WVM589821 JA655357 SW655357 ACS655357 AMO655357 AWK655357 BGG655357 BQC655357 BZY655357 CJU655357 CTQ655357 DDM655357 DNI655357 DXE655357 EHA655357 EQW655357 FAS655357 FKO655357 FUK655357 GEG655357 GOC655357 GXY655357 HHU655357 HRQ655357 IBM655357 ILI655357 IVE655357 JFA655357 JOW655357 JYS655357 KIO655357 KSK655357 LCG655357 LMC655357 LVY655357 MFU655357 MPQ655357 MZM655357 NJI655357 NTE655357 ODA655357 OMW655357 OWS655357 PGO655357 PQK655357 QAG655357 QKC655357 QTY655357 RDU655357 RNQ655357 RXM655357 SHI655357 SRE655357 TBA655357 TKW655357 TUS655357 UEO655357 UOK655357 UYG655357 VIC655357 VRY655357 WBU655357 WLQ655357 WVM655357 JA720893 SW720893 ACS720893 AMO720893 AWK720893 BGG720893 BQC720893 BZY720893 CJU720893 CTQ720893 DDM720893 DNI720893 DXE720893 EHA720893 EQW720893 FAS720893 FKO720893 FUK720893 GEG720893 GOC720893 GXY720893 HHU720893 HRQ720893 IBM720893 ILI720893 IVE720893 JFA720893 JOW720893 JYS720893 KIO720893 KSK720893 LCG720893 LMC720893 LVY720893 MFU720893 MPQ720893 MZM720893 NJI720893 NTE720893 ODA720893 OMW720893 OWS720893 PGO720893 PQK720893 QAG720893 QKC720893 QTY720893 RDU720893 RNQ720893 RXM720893 SHI720893 SRE720893 TBA720893 TKW720893 TUS720893 UEO720893 UOK720893 UYG720893 VIC720893 VRY720893 WBU720893 WLQ720893 WVM720893 JA786429 SW786429 ACS786429 AMO786429 AWK786429 BGG786429 BQC786429 BZY786429 CJU786429 CTQ786429 DDM786429 DNI786429 DXE786429 EHA786429 EQW786429 FAS786429 FKO786429 FUK786429 GEG786429 GOC786429 GXY786429 HHU786429 HRQ786429 IBM786429 ILI786429 IVE786429 JFA786429 JOW786429 JYS786429 KIO786429 KSK786429 LCG786429 LMC786429 LVY786429 MFU786429 MPQ786429 MZM786429 NJI786429 NTE786429 ODA786429 OMW786429 OWS786429 PGO786429 PQK786429 QAG786429 QKC786429 QTY786429 RDU786429 RNQ786429 RXM786429 SHI786429 SRE786429 TBA786429 TKW786429 TUS786429 UEO786429 UOK786429 UYG786429 VIC786429 VRY786429 WBU786429 WLQ786429 WVM786429 JA851965 SW851965 ACS851965 AMO851965 AWK851965 BGG851965 BQC851965 BZY851965 CJU851965 CTQ851965 DDM851965 DNI851965 DXE851965 EHA851965 EQW851965 FAS851965 FKO851965 FUK851965 GEG851965 GOC851965 GXY851965 HHU851965 HRQ851965 IBM851965 ILI851965 IVE851965 JFA851965 JOW851965 JYS851965 KIO851965 KSK851965 LCG851965 LMC851965 LVY851965 MFU851965 MPQ851965 MZM851965 NJI851965 NTE851965 ODA851965 OMW851965 OWS851965 PGO851965 PQK851965 QAG851965 QKC851965 QTY851965 RDU851965 RNQ851965 RXM851965 SHI851965 SRE851965 TBA851965 TKW851965 TUS851965 UEO851965 UOK851965 UYG851965 VIC851965 VRY851965 WBU851965 WLQ851965 WVM851965 JA917501 SW917501 ACS917501 AMO917501 AWK917501 BGG917501 BQC917501 BZY917501 CJU917501 CTQ917501 DDM917501 DNI917501 DXE917501 EHA917501 EQW917501 FAS917501 FKO917501 FUK917501 GEG917501 GOC917501 GXY917501 HHU917501 HRQ917501 IBM917501 ILI917501 IVE917501 JFA917501 JOW917501 JYS917501 KIO917501 KSK917501 LCG917501 LMC917501 LVY917501 MFU917501 MPQ917501 MZM917501 NJI917501 NTE917501 ODA917501 OMW917501 OWS917501 PGO917501 PQK917501 QAG917501 QKC917501 QTY917501 RDU917501 RNQ917501 RXM917501 SHI917501 SRE917501 TBA917501 TKW917501 TUS917501 UEO917501 UOK917501 UYG917501 VIC917501 VRY917501 WBU917501 WLQ917501 WVM917501 JA983037 SW983037 ACS983037 AMO983037 AWK983037 BGG983037 BQC983037 BZY983037 CJU983037 CTQ983037 DDM983037 DNI983037 DXE983037 EHA983037 EQW983037 FAS983037 FKO983037 FUK983037 GEG983037 GOC983037 GXY983037 HHU983037 HRQ983037 IBM983037 ILI983037 IVE983037 JFA983037 JOW983037 JYS983037 KIO983037 KSK983037 LCG983037 LMC983037 LVY983037 MFU983037 MPQ983037 MZM983037 NJI983037 NTE983037 ODA983037 OMW983037 OWS983037 PGO983037 PQK983037 QAG983037 QKC983037 QTY983037 RDU983037 RNQ983037 RXM983037 SHI983037 SRE983037 TBA983037 TKW983037 TUS983037 UEO983037 UOK983037 UYG983037 VIC983037 VRY983037 WBU983037 WLQ983037 I983037 I917501 I851965 I786429 I720893 I655357 I589821 I524285 I458749 I393213 I327677 I262141 I196605 I131069 I65533 I20 WVM20 WLQ20 WBU20 VRY20 VIC20 UYG20 UOK20 UEO20 TUS20 TKW20 TBA20 SRE20 SHI20 RXM20 RNQ20 RDU20 QTY20 QKC20 QAG20 PQK20 PGO20 OWS20 OMW20 ODA20 NTE20 NJI20 MZM20 MPQ20 MFU20 LVY20 LMC20 LCG20 KSK20 KIO20 JYS20 JOW20 JFA20 IVE20 ILI20 IBM20 HRQ20 HHU20 GXY20 GOC20 GEG20 FUK20 FKO20 FAS20 EQW20 EHA20 DXE20 DNI20 DDM20 CTQ20 CJU20 BZY20 BQC20 BGG20 AWK20 AMO20 ACS20 SW20 JA20">
      <formula1>4</formula1>
    </dataValidation>
    <dataValidation type="textLength" operator="equal" allowBlank="1" showErrorMessage="1" error="Ёзган сонингиз 8 тадан ошмаслиги керак!" sqref="WVM983039 JA65535 SW65535 ACS65535 AMO65535 AWK65535 BGG65535 BQC65535 BZY65535 CJU65535 CTQ65535 DDM65535 DNI65535 DXE65535 EHA65535 EQW65535 FAS65535 FKO65535 FUK65535 GEG65535 GOC65535 GXY65535 HHU65535 HRQ65535 IBM65535 ILI65535 IVE65535 JFA65535 JOW65535 JYS65535 KIO65535 KSK65535 LCG65535 LMC65535 LVY65535 MFU65535 MPQ65535 MZM65535 NJI65535 NTE65535 ODA65535 OMW65535 OWS65535 PGO65535 PQK65535 QAG65535 QKC65535 QTY65535 RDU65535 RNQ65535 RXM65535 SHI65535 SRE65535 TBA65535 TKW65535 TUS65535 UEO65535 UOK65535 UYG65535 VIC65535 VRY65535 WBU65535 WLQ65535 WVM65535 JA131071 SW131071 ACS131071 AMO131071 AWK131071 BGG131071 BQC131071 BZY131071 CJU131071 CTQ131071 DDM131071 DNI131071 DXE131071 EHA131071 EQW131071 FAS131071 FKO131071 FUK131071 GEG131071 GOC131071 GXY131071 HHU131071 HRQ131071 IBM131071 ILI131071 IVE131071 JFA131071 JOW131071 JYS131071 KIO131071 KSK131071 LCG131071 LMC131071 LVY131071 MFU131071 MPQ131071 MZM131071 NJI131071 NTE131071 ODA131071 OMW131071 OWS131071 PGO131071 PQK131071 QAG131071 QKC131071 QTY131071 RDU131071 RNQ131071 RXM131071 SHI131071 SRE131071 TBA131071 TKW131071 TUS131071 UEO131071 UOK131071 UYG131071 VIC131071 VRY131071 WBU131071 WLQ131071 WVM131071 JA196607 SW196607 ACS196607 AMO196607 AWK196607 BGG196607 BQC196607 BZY196607 CJU196607 CTQ196607 DDM196607 DNI196607 DXE196607 EHA196607 EQW196607 FAS196607 FKO196607 FUK196607 GEG196607 GOC196607 GXY196607 HHU196607 HRQ196607 IBM196607 ILI196607 IVE196607 JFA196607 JOW196607 JYS196607 KIO196607 KSK196607 LCG196607 LMC196607 LVY196607 MFU196607 MPQ196607 MZM196607 NJI196607 NTE196607 ODA196607 OMW196607 OWS196607 PGO196607 PQK196607 QAG196607 QKC196607 QTY196607 RDU196607 RNQ196607 RXM196607 SHI196607 SRE196607 TBA196607 TKW196607 TUS196607 UEO196607 UOK196607 UYG196607 VIC196607 VRY196607 WBU196607 WLQ196607 WVM196607 JA262143 SW262143 ACS262143 AMO262143 AWK262143 BGG262143 BQC262143 BZY262143 CJU262143 CTQ262143 DDM262143 DNI262143 DXE262143 EHA262143 EQW262143 FAS262143 FKO262143 FUK262143 GEG262143 GOC262143 GXY262143 HHU262143 HRQ262143 IBM262143 ILI262143 IVE262143 JFA262143 JOW262143 JYS262143 KIO262143 KSK262143 LCG262143 LMC262143 LVY262143 MFU262143 MPQ262143 MZM262143 NJI262143 NTE262143 ODA262143 OMW262143 OWS262143 PGO262143 PQK262143 QAG262143 QKC262143 QTY262143 RDU262143 RNQ262143 RXM262143 SHI262143 SRE262143 TBA262143 TKW262143 TUS262143 UEO262143 UOK262143 UYG262143 VIC262143 VRY262143 WBU262143 WLQ262143 WVM262143 JA327679 SW327679 ACS327679 AMO327679 AWK327679 BGG327679 BQC327679 BZY327679 CJU327679 CTQ327679 DDM327679 DNI327679 DXE327679 EHA327679 EQW327679 FAS327679 FKO327679 FUK327679 GEG327679 GOC327679 GXY327679 HHU327679 HRQ327679 IBM327679 ILI327679 IVE327679 JFA327679 JOW327679 JYS327679 KIO327679 KSK327679 LCG327679 LMC327679 LVY327679 MFU327679 MPQ327679 MZM327679 NJI327679 NTE327679 ODA327679 OMW327679 OWS327679 PGO327679 PQK327679 QAG327679 QKC327679 QTY327679 RDU327679 RNQ327679 RXM327679 SHI327679 SRE327679 TBA327679 TKW327679 TUS327679 UEO327679 UOK327679 UYG327679 VIC327679 VRY327679 WBU327679 WLQ327679 WVM327679 JA393215 SW393215 ACS393215 AMO393215 AWK393215 BGG393215 BQC393215 BZY393215 CJU393215 CTQ393215 DDM393215 DNI393215 DXE393215 EHA393215 EQW393215 FAS393215 FKO393215 FUK393215 GEG393215 GOC393215 GXY393215 HHU393215 HRQ393215 IBM393215 ILI393215 IVE393215 JFA393215 JOW393215 JYS393215 KIO393215 KSK393215 LCG393215 LMC393215 LVY393215 MFU393215 MPQ393215 MZM393215 NJI393215 NTE393215 ODA393215 OMW393215 OWS393215 PGO393215 PQK393215 QAG393215 QKC393215 QTY393215 RDU393215 RNQ393215 RXM393215 SHI393215 SRE393215 TBA393215 TKW393215 TUS393215 UEO393215 UOK393215 UYG393215 VIC393215 VRY393215 WBU393215 WLQ393215 WVM393215 JA458751 SW458751 ACS458751 AMO458751 AWK458751 BGG458751 BQC458751 BZY458751 CJU458751 CTQ458751 DDM458751 DNI458751 DXE458751 EHA458751 EQW458751 FAS458751 FKO458751 FUK458751 GEG458751 GOC458751 GXY458751 HHU458751 HRQ458751 IBM458751 ILI458751 IVE458751 JFA458751 JOW458751 JYS458751 KIO458751 KSK458751 LCG458751 LMC458751 LVY458751 MFU458751 MPQ458751 MZM458751 NJI458751 NTE458751 ODA458751 OMW458751 OWS458751 PGO458751 PQK458751 QAG458751 QKC458751 QTY458751 RDU458751 RNQ458751 RXM458751 SHI458751 SRE458751 TBA458751 TKW458751 TUS458751 UEO458751 UOK458751 UYG458751 VIC458751 VRY458751 WBU458751 WLQ458751 WVM458751 JA524287 SW524287 ACS524287 AMO524287 AWK524287 BGG524287 BQC524287 BZY524287 CJU524287 CTQ524287 DDM524287 DNI524287 DXE524287 EHA524287 EQW524287 FAS524287 FKO524287 FUK524287 GEG524287 GOC524287 GXY524287 HHU524287 HRQ524287 IBM524287 ILI524287 IVE524287 JFA524287 JOW524287 JYS524287 KIO524287 KSK524287 LCG524287 LMC524287 LVY524287 MFU524287 MPQ524287 MZM524287 NJI524287 NTE524287 ODA524287 OMW524287 OWS524287 PGO524287 PQK524287 QAG524287 QKC524287 QTY524287 RDU524287 RNQ524287 RXM524287 SHI524287 SRE524287 TBA524287 TKW524287 TUS524287 UEO524287 UOK524287 UYG524287 VIC524287 VRY524287 WBU524287 WLQ524287 WVM524287 JA589823 SW589823 ACS589823 AMO589823 AWK589823 BGG589823 BQC589823 BZY589823 CJU589823 CTQ589823 DDM589823 DNI589823 DXE589823 EHA589823 EQW589823 FAS589823 FKO589823 FUK589823 GEG589823 GOC589823 GXY589823 HHU589823 HRQ589823 IBM589823 ILI589823 IVE589823 JFA589823 JOW589823 JYS589823 KIO589823 KSK589823 LCG589823 LMC589823 LVY589823 MFU589823 MPQ589823 MZM589823 NJI589823 NTE589823 ODA589823 OMW589823 OWS589823 PGO589823 PQK589823 QAG589823 QKC589823 QTY589823 RDU589823 RNQ589823 RXM589823 SHI589823 SRE589823 TBA589823 TKW589823 TUS589823 UEO589823 UOK589823 UYG589823 VIC589823 VRY589823 WBU589823 WLQ589823 WVM589823 JA655359 SW655359 ACS655359 AMO655359 AWK655359 BGG655359 BQC655359 BZY655359 CJU655359 CTQ655359 DDM655359 DNI655359 DXE655359 EHA655359 EQW655359 FAS655359 FKO655359 FUK655359 GEG655359 GOC655359 GXY655359 HHU655359 HRQ655359 IBM655359 ILI655359 IVE655359 JFA655359 JOW655359 JYS655359 KIO655359 KSK655359 LCG655359 LMC655359 LVY655359 MFU655359 MPQ655359 MZM655359 NJI655359 NTE655359 ODA655359 OMW655359 OWS655359 PGO655359 PQK655359 QAG655359 QKC655359 QTY655359 RDU655359 RNQ655359 RXM655359 SHI655359 SRE655359 TBA655359 TKW655359 TUS655359 UEO655359 UOK655359 UYG655359 VIC655359 VRY655359 WBU655359 WLQ655359 WVM655359 JA720895 SW720895 ACS720895 AMO720895 AWK720895 BGG720895 BQC720895 BZY720895 CJU720895 CTQ720895 DDM720895 DNI720895 DXE720895 EHA720895 EQW720895 FAS720895 FKO720895 FUK720895 GEG720895 GOC720895 GXY720895 HHU720895 HRQ720895 IBM720895 ILI720895 IVE720895 JFA720895 JOW720895 JYS720895 KIO720895 KSK720895 LCG720895 LMC720895 LVY720895 MFU720895 MPQ720895 MZM720895 NJI720895 NTE720895 ODA720895 OMW720895 OWS720895 PGO720895 PQK720895 QAG720895 QKC720895 QTY720895 RDU720895 RNQ720895 RXM720895 SHI720895 SRE720895 TBA720895 TKW720895 TUS720895 UEO720895 UOK720895 UYG720895 VIC720895 VRY720895 WBU720895 WLQ720895 WVM720895 JA786431 SW786431 ACS786431 AMO786431 AWK786431 BGG786431 BQC786431 BZY786431 CJU786431 CTQ786431 DDM786431 DNI786431 DXE786431 EHA786431 EQW786431 FAS786431 FKO786431 FUK786431 GEG786431 GOC786431 GXY786431 HHU786431 HRQ786431 IBM786431 ILI786431 IVE786431 JFA786431 JOW786431 JYS786431 KIO786431 KSK786431 LCG786431 LMC786431 LVY786431 MFU786431 MPQ786431 MZM786431 NJI786431 NTE786431 ODA786431 OMW786431 OWS786431 PGO786431 PQK786431 QAG786431 QKC786431 QTY786431 RDU786431 RNQ786431 RXM786431 SHI786431 SRE786431 TBA786431 TKW786431 TUS786431 UEO786431 UOK786431 UYG786431 VIC786431 VRY786431 WBU786431 WLQ786431 WVM786431 JA851967 SW851967 ACS851967 AMO851967 AWK851967 BGG851967 BQC851967 BZY851967 CJU851967 CTQ851967 DDM851967 DNI851967 DXE851967 EHA851967 EQW851967 FAS851967 FKO851967 FUK851967 GEG851967 GOC851967 GXY851967 HHU851967 HRQ851967 IBM851967 ILI851967 IVE851967 JFA851967 JOW851967 JYS851967 KIO851967 KSK851967 LCG851967 LMC851967 LVY851967 MFU851967 MPQ851967 MZM851967 NJI851967 NTE851967 ODA851967 OMW851967 OWS851967 PGO851967 PQK851967 QAG851967 QKC851967 QTY851967 RDU851967 RNQ851967 RXM851967 SHI851967 SRE851967 TBA851967 TKW851967 TUS851967 UEO851967 UOK851967 UYG851967 VIC851967 VRY851967 WBU851967 WLQ851967 WVM851967 JA917503 SW917503 ACS917503 AMO917503 AWK917503 BGG917503 BQC917503 BZY917503 CJU917503 CTQ917503 DDM917503 DNI917503 DXE917503 EHA917503 EQW917503 FAS917503 FKO917503 FUK917503 GEG917503 GOC917503 GXY917503 HHU917503 HRQ917503 IBM917503 ILI917503 IVE917503 JFA917503 JOW917503 JYS917503 KIO917503 KSK917503 LCG917503 LMC917503 LVY917503 MFU917503 MPQ917503 MZM917503 NJI917503 NTE917503 ODA917503 OMW917503 OWS917503 PGO917503 PQK917503 QAG917503 QKC917503 QTY917503 RDU917503 RNQ917503 RXM917503 SHI917503 SRE917503 TBA917503 TKW917503 TUS917503 UEO917503 UOK917503 UYG917503 VIC917503 VRY917503 WBU917503 WLQ917503 WVM917503 JA983039 SW983039 ACS983039 AMO983039 AWK983039 BGG983039 BQC983039 BZY983039 CJU983039 CTQ983039 DDM983039 DNI983039 DXE983039 EHA983039 EQW983039 FAS983039 FKO983039 FUK983039 GEG983039 GOC983039 GXY983039 HHU983039 HRQ983039 IBM983039 ILI983039 IVE983039 JFA983039 JOW983039 JYS983039 KIO983039 KSK983039 LCG983039 LMC983039 LVY983039 MFU983039 MPQ983039 MZM983039 NJI983039 NTE983039 ODA983039 OMW983039 OWS983039 PGO983039 PQK983039 QAG983039 QKC983039 QTY983039 RDU983039 RNQ983039 RXM983039 SHI983039 SRE983039 TBA983039 TKW983039 TUS983039 UEO983039 UOK983039 UYG983039 VIC983039 VRY983039 WBU983039 WLQ983039 I983039 I917503 I851967 I786431 I720895 I655359 I589823 I524287 I458751 I393215 I327679 I262143 I196607 I131071 I65535 I22 WVM22 WLQ22 WBU22 VRY22 VIC22 UYG22 UOK22 UEO22 TUS22 TKW22 TBA22 SRE22 SHI22 RXM22 RNQ22 RDU22 QTY22 QKC22 QAG22 PQK22 PGO22 OWS22 OMW22 ODA22 NTE22 NJI22 MZM22 MPQ22 MFU22 LVY22 LMC22 LCG22 KSK22 KIO22 JYS22 JOW22 JFA22 IVE22 ILI22 IBM22 HRQ22 HHU22 GXY22 GOC22 GEG22 FUK22 FKO22 FAS22 EQW22 EHA22 DXE22 DNI22 DDM22 CTQ22 CJU22 BZY22 BQC22 BGG22 AWK22 AMO22 ACS22 SW22 JA22">
      <formula1>3</formula1>
    </dataValidation>
    <dataValidation type="textLength" operator="equal" allowBlank="1" showErrorMessage="1" error="Ёзган сонингиз 8 тадан ошмаслиги керак!" sqref="WVM983043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I983043 I917507 I851971 I786435 I720899 I655363 I589827 I524291 I458755 I393219 I327683 I262147 I196611 I131075 I65539 I26 WVM26 WLQ26 WBU26 VRY26 VIC26 UYG26 UOK26 UEO26 TUS26 TKW26 TBA26 SRE26 SHI26 RXM26 RNQ26 RDU26 QTY26 QKC26 QAG26 PQK26 PGO26 OWS26 OMW26 ODA26 NTE26 NJI26 MZM26 MPQ26 MFU26 LVY26 LMC26 LCG26 KSK26 KIO26 JYS26 JOW26 JFA26 IVE26 ILI26 IBM26 HRQ26 HHU26 GXY26 GOC26 GEG26 FUK26 FKO26 FAS26 EQW26 EHA26 DXE26 DNI26 DDM26 CTQ26 CJU26 BZY26 BQC26 BGG26 AWK26 AMO26 ACS26 SW26 JA26">
      <formula1>9</formula1>
    </dataValidation>
    <dataValidation operator="equal" allowBlank="1" showErrorMessage="1" error="Ёзган сонингиз 8 тадан ошмаслиги керак!" sqref="WLQ9830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WVM983041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I983041 I917505 I851969 I786433 I720897 I655361 I589825 I524289 I458753 I393217 I327681 I262145 I196609 I131073 I65537 I983045 I917509 I851973 I786437 I720901 I655365 I589829 I524293 I458757 I393221 I327685 I262149 I196613 I131077 I65541 I28 I24 WVM24 WLQ24 WBU24 VRY24 VIC24 UYG24 UOK24 UEO24 TUS24 TKW24 TBA24 SRE24 SHI24 RXM24 RNQ24 RDU24 QTY24 QKC24 QAG24 PQK24 PGO24 OWS24 OMW24 ODA24 NTE24 NJI24 MZM24 MPQ24 MFU24 LVY24 LMC24 LCG24 KSK24 KIO24 JYS24 JOW24 JFA24 IVE24 ILI24 IBM24 HRQ24 HHU24 GXY24 GOC24 GEG24 FUK24 FKO24 FAS24 EQW24 EHA24 DXE24 DNI24 DDM24 CTQ24 CJU24 BZY24 BQC24 BGG24 AWK24 AMO24 ACS24 SW24 JA24 WVM28 WLQ28 WBU28 VRY28 VIC28 UYG28 UOK28 UEO28 TUS28 TKW28 TBA28 SRE28 SHI28 RXM28 RNQ28 RDU28 QTY28 QKC28 QAG28 PQK28 PGO28 OWS28 OMW28 ODA28 NTE28 NJI28 MZM28 MPQ28 MFU28 LVY28 LMC28 LCG28 KSK28 KIO28 JYS28 JOW28 JFA28 IVE28 ILI28 IBM28 HRQ28 HHU28 GXY28 GOC28 GEG28 FUK28 FKO28 FAS28 EQW28 EHA28 DXE28 DNI28 DDM28 CTQ28 CJU28 BZY28 BQC28 BGG28 AWK28 AMO28 ACS28 SW28 JA28"/>
  </dataValidations>
  <printOptions horizontalCentered="1"/>
  <pageMargins left="0.59055118110236227" right="0.59055118110236227" top="0.98425196850393704" bottom="0.98425196850393704" header="0.51181102362204722" footer="0.51181102362204722"/>
  <pageSetup paperSize="9" scale="1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Титул</vt:lpstr>
      <vt:lpstr>Фаолият тўгрисида маълумотлар</vt:lpstr>
      <vt:lpstr>титул_баланс</vt:lpstr>
      <vt:lpstr>Актив</vt:lpstr>
      <vt:lpstr>Пассив</vt:lpstr>
      <vt:lpstr>молиявий натижа титули</vt:lpstr>
      <vt:lpstr>молиявий натижа</vt:lpstr>
      <vt:lpstr>бюджетга_туловлар</vt:lpstr>
      <vt:lpstr>ДТ ва КТ титул</vt:lpstr>
      <vt:lpstr>ДТ И КТ</vt:lpstr>
      <vt:lpstr>'ДТ И КТ'!Заголовки_для_печати</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P-IV</dc:creator>
  <cp:lastModifiedBy>Osiyo</cp:lastModifiedBy>
  <cp:lastPrinted>2021-10-10T09:15:47Z</cp:lastPrinted>
  <dcterms:created xsi:type="dcterms:W3CDTF">2011-01-03T11:23:23Z</dcterms:created>
  <dcterms:modified xsi:type="dcterms:W3CDTF">2021-10-25T17:15:19Z</dcterms:modified>
</cp:coreProperties>
</file>